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 М-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General;-General;General"/>
    <numFmt numFmtId="165" formatCode="+0.0%;-0.0%;0.0%"/>
  </numFmts>
  <fonts count="10">
    <font>
      <name val="Calibri"/>
      <family val="2"/>
      <color theme="1"/>
      <sz val="11"/>
      <scheme val="minor"/>
    </font>
    <font>
      <b val="1"/>
      <color rgb="00262521"/>
      <sz val="13"/>
    </font>
    <font>
      <color rgb="0045433B"/>
      <sz val="10"/>
    </font>
    <font>
      <b val="1"/>
      <color rgb="00262521"/>
      <sz val="9"/>
    </font>
    <font>
      <color rgb="005E5B50"/>
      <sz val="8"/>
    </font>
    <font>
      <color rgb="00262521"/>
      <sz val="10"/>
    </font>
    <font>
      <b val="1"/>
      <color rgb="00262521"/>
      <sz val="10"/>
    </font>
    <font>
      <b val="1"/>
      <color rgb="0045433B"/>
      <sz val="9"/>
    </font>
    <font>
      <color rgb="0045433B"/>
      <sz val="9"/>
    </font>
    <font>
      <i val="1"/>
      <color rgb="005E5B50"/>
      <sz val="9"/>
    </font>
  </fonts>
  <fills count="5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EEF1F6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right" vertical="top"/>
    </xf>
    <xf numFmtId="0" fontId="5" fillId="3" borderId="1" applyAlignment="1" pivotButton="0" quotePrefix="0" xfId="0">
      <alignment horizontal="right" vertical="top"/>
    </xf>
    <xf numFmtId="164" fontId="5" fillId="3" borderId="1" applyAlignment="1" pivotButton="0" quotePrefix="0" xfId="0">
      <alignment horizontal="right" vertical="top"/>
    </xf>
    <xf numFmtId="165" fontId="5" fillId="3" borderId="1" applyAlignment="1" pivotButton="0" quotePrefix="0" xfId="0">
      <alignment horizontal="right" vertical="top"/>
    </xf>
    <xf numFmtId="4" fontId="5" fillId="4" borderId="1" applyAlignment="1" pivotButton="0" quotePrefix="0" xfId="0">
      <alignment horizontal="right" vertical="top"/>
    </xf>
    <xf numFmtId="4" fontId="5" fillId="3" borderId="1" applyAlignment="1" pivotButton="0" quotePrefix="0" xfId="0">
      <alignment horizontal="right"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right" vertical="top"/>
    </xf>
    <xf numFmtId="4" fontId="5" fillId="0" borderId="1" applyAlignment="1" pivotButton="0" quotePrefix="0" xfId="0">
      <alignment horizontal="right" vertical="top"/>
    </xf>
    <xf numFmtId="0" fontId="7" fillId="0" borderId="0" pivotButton="0" quotePrefix="0" xfId="0"/>
    <xf numFmtId="0" fontId="6" fillId="0" borderId="0" applyAlignment="1" pivotButton="0" quotePrefix="0" xfId="0">
      <alignment horizontal="right" vertical="center"/>
    </xf>
    <xf numFmtId="1" fontId="5" fillId="3" borderId="1" pivotButton="0" quotePrefix="0" xfId="0"/>
    <xf numFmtId="0" fontId="8" fillId="0" borderId="0" pivotButton="0" quotePrefix="0" xfId="0"/>
    <xf numFmtId="4" fontId="5" fillId="3" borderId="1" pivotButton="0" quotePrefix="0" xfId="0"/>
    <xf numFmtId="4" fontId="6" fillId="3" borderId="1" pivotButton="0" quotePrefix="0" xfId="0"/>
    <xf numFmtId="0" fontId="5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6D5CF"/>
        </patternFill>
      </fill>
    </dxf>
    <dxf>
      <fill>
        <patternFill patternType="solid">
          <bgColor rgb="00DC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5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9" customWidth="1" min="3" max="3"/>
    <col width="20" customWidth="1" min="4" max="4"/>
    <col width="16" customWidth="1" min="5" max="5"/>
    <col width="9" customWidth="1" min="6" max="6"/>
    <col width="7" customWidth="1" min="7" max="7"/>
    <col width="9" customWidth="1" min="8" max="8"/>
    <col width="11" customWidth="1" min="9" max="9"/>
    <col width="13" customWidth="1" min="10" max="10"/>
    <col width="12" customWidth="1" min="11" max="11"/>
    <col width="10" customWidth="1" min="12" max="12"/>
    <col width="10" customWidth="1" min="13" max="13"/>
    <col width="11" customWidth="1" min="14" max="14"/>
    <col width="12" customWidth="1" min="15" max="15"/>
    <col width="24" customWidth="1" min="16" max="16"/>
  </cols>
  <sheetData>
    <row r="1">
      <c r="A1" s="1" t="inlineStr">
        <is>
          <t>ОТЧЁТ О РАСХОДЕ ОСНОВНЫХ МАТЕРИАЛОВ В СТРОИТЕЛЬСТВЕ В СОПОСТАВЛЕНИИ С РАСХОДОМ ПО ПРОИЗВОДСТВЕННЫМ НОРМАМ (по образцу формы № М-29)</t>
        </is>
      </c>
    </row>
    <row r="2">
      <c r="A2" s="2" t="inlineStr">
        <is>
          <t>Организация (подрядчик): ______________________________   Объект строительства: ____________________________________________</t>
        </is>
      </c>
    </row>
    <row r="3">
      <c r="A3" s="2" t="inlineStr">
        <is>
          <t>Участок, начальник участка (прораб): ______________________________   Отчётный период: с __.__.____ по __.__.____   Экземпляр № ___</t>
        </is>
      </c>
    </row>
    <row r="4">
      <c r="A4" s="2" t="inlineStr">
        <is>
          <t>Основание норм: ______________________________ (нормы организации, проект, ППР, сметные нормы)   Источник объёмов: журнал учёта выполненных работ, акты КС-2</t>
        </is>
      </c>
    </row>
    <row r="6" ht="66" customHeight="1">
      <c r="A6" s="3" t="inlineStr">
        <is>
          <t>№ п/п</t>
        </is>
      </c>
      <c r="B6" s="3" t="inlineStr">
        <is>
          <t>Материал: наименование, марка, размер</t>
        </is>
      </c>
      <c r="C6" s="3" t="inlineStr">
        <is>
          <t>Ед. изм. материала</t>
        </is>
      </c>
      <c r="D6" s="3" t="inlineStr">
        <is>
          <t>Вид работ, конструктивный элемент</t>
        </is>
      </c>
      <c r="E6" s="3" t="inlineStr">
        <is>
          <t>Шифр нормы, обоснование</t>
        </is>
      </c>
      <c r="F6" s="3" t="inlineStr">
        <is>
          <t>Объём работ за период</t>
        </is>
      </c>
      <c r="G6" s="3" t="inlineStr">
        <is>
          <t>Ед. объёма работ</t>
        </is>
      </c>
      <c r="H6" s="3" t="inlineStr">
        <is>
          <t>Норма расхода на ед. объёма работ</t>
        </is>
      </c>
      <c r="I6" s="3" t="inlineStr">
        <is>
          <t>Расход по нормам (объём × норма)</t>
        </is>
      </c>
      <c r="J6" s="3" t="inlineStr">
        <is>
          <t>Фактический расход по первичным документам</t>
        </is>
      </c>
      <c r="K6" s="3" t="inlineStr">
        <is>
          <t>Отклонение: минус экономия, плюс перерасход</t>
        </is>
      </c>
      <c r="L6" s="3" t="inlineStr">
        <is>
          <t>Отклонение, %</t>
        </is>
      </c>
      <c r="M6" s="3" t="inlineStr">
        <is>
          <t>Учётная цена за ед. материала, ₽</t>
        </is>
      </c>
      <c r="N6" s="3" t="inlineStr">
        <is>
          <t>Отклонение, ₽</t>
        </is>
      </c>
      <c r="O6" s="3" t="inlineStr">
        <is>
          <t>Списать на себестоимость (решение руководителя)</t>
        </is>
      </c>
      <c r="P6" s="3" t="inlineStr">
        <is>
          <t>Примечание: причина отклонения, № объяснительной</t>
        </is>
      </c>
    </row>
    <row r="7">
      <c r="A7" s="4" t="n">
        <v>1</v>
      </c>
      <c r="B7" s="4" t="n">
        <v>2</v>
      </c>
      <c r="C7" s="4" t="n">
        <v>3</v>
      </c>
      <c r="D7" s="4" t="n">
        <v>4</v>
      </c>
      <c r="E7" s="4" t="n">
        <v>5</v>
      </c>
      <c r="F7" s="4" t="n">
        <v>6</v>
      </c>
      <c r="G7" s="4" t="n">
        <v>7</v>
      </c>
      <c r="H7" s="4" t="n">
        <v>8</v>
      </c>
      <c r="I7" s="4" t="n">
        <v>9</v>
      </c>
      <c r="J7" s="4" t="n">
        <v>10</v>
      </c>
      <c r="K7" s="4" t="n">
        <v>11</v>
      </c>
      <c r="L7" s="4" t="n">
        <v>12</v>
      </c>
      <c r="M7" s="4" t="n">
        <v>13</v>
      </c>
      <c r="N7" s="4" t="n">
        <v>14</v>
      </c>
      <c r="O7" s="4" t="n">
        <v>15</v>
      </c>
      <c r="P7" s="4" t="n">
        <v>16</v>
      </c>
    </row>
    <row r="8" ht="40" customHeight="1">
      <c r="A8" s="5" t="n">
        <v>1</v>
      </c>
      <c r="B8" s="6" t="inlineStr">
        <is>
          <t>Материал А, штучный (пример)</t>
        </is>
      </c>
      <c r="C8" s="6" t="inlineStr">
        <is>
          <t>шт</t>
        </is>
      </c>
      <c r="D8" s="6" t="inlineStr">
        <is>
          <t>Вид работ 1 (пример)</t>
        </is>
      </c>
      <c r="E8" s="6" t="inlineStr">
        <is>
          <t>Условная норма, только для примера</t>
        </is>
      </c>
      <c r="F8" s="7" t="n">
        <v>100</v>
      </c>
      <c r="G8" s="6" t="inlineStr">
        <is>
          <t>ед.</t>
        </is>
      </c>
      <c r="H8" s="7" t="n">
        <v>10</v>
      </c>
      <c r="I8" s="8">
        <f>IF(OR(F8="",H8=""),"",ROUND(F8*H8,3))</f>
        <v/>
      </c>
      <c r="J8" s="7" t="n">
        <v>1030</v>
      </c>
      <c r="K8" s="9">
        <f>IF(OR(I8="",J8=""),"",ROUND(J8-I8,3))</f>
        <v/>
      </c>
      <c r="L8" s="10">
        <f>IF(OR(K8="",I8="",I8=0),"",K8/I8)</f>
        <v/>
      </c>
      <c r="M8" s="11" t="n"/>
      <c r="N8" s="12">
        <f>IF(OR(K8="",M8=""),"",ROUND(K8*M8,2))</f>
        <v/>
      </c>
      <c r="O8" s="8">
        <f>IF(OR(I8="",J8=""),"",IF(J8&lt;=I8,J8,""))</f>
        <v/>
      </c>
      <c r="P8" s="6" t="inlineStr">
        <is>
          <t>Бой при перемещении по площадке, акт № __; объяснительная № __</t>
        </is>
      </c>
    </row>
    <row r="9" ht="40" customHeight="1">
      <c r="A9" s="5" t="n">
        <v>2</v>
      </c>
      <c r="B9" s="6" t="inlineStr">
        <is>
          <t>Материал Б, объёмный (пример)</t>
        </is>
      </c>
      <c r="C9" s="6" t="inlineStr">
        <is>
          <t>м³</t>
        </is>
      </c>
      <c r="D9" s="6" t="inlineStr">
        <is>
          <t>Вид работ 1 (пример)</t>
        </is>
      </c>
      <c r="E9" s="6" t="inlineStr">
        <is>
          <t>Условная норма, только для примера</t>
        </is>
      </c>
      <c r="F9" s="7" t="n">
        <v>100</v>
      </c>
      <c r="G9" s="6" t="inlineStr">
        <is>
          <t>ед.</t>
        </is>
      </c>
      <c r="H9" s="7" t="n">
        <v>0.2</v>
      </c>
      <c r="I9" s="8">
        <f>IF(OR(F9="",H9=""),"",ROUND(F9*H9,3))</f>
        <v/>
      </c>
      <c r="J9" s="7" t="n">
        <v>19.5</v>
      </c>
      <c r="K9" s="9">
        <f>IF(OR(I9="",J9=""),"",ROUND(J9-I9,3))</f>
        <v/>
      </c>
      <c r="L9" s="10">
        <f>IF(OR(K9="",I9="",I9=0),"",K9/I9)</f>
        <v/>
      </c>
      <c r="M9" s="11" t="n"/>
      <c r="N9" s="12">
        <f>IF(OR(K9="",M9=""),"",ROUND(K9*M9,2))</f>
        <v/>
      </c>
      <c r="O9" s="8">
        <f>IF(OR(I9="",J9=""),"",IF(J9&lt;=I9,J9,""))</f>
        <v/>
      </c>
      <c r="P9" s="6" t="inlineStr"/>
    </row>
    <row r="10" ht="40" customHeight="1">
      <c r="A10" s="5" t="n">
        <v>3</v>
      </c>
      <c r="B10" s="6" t="inlineStr">
        <is>
          <t>Материал В, листовой (пример)</t>
        </is>
      </c>
      <c r="C10" s="6" t="inlineStr">
        <is>
          <t>м²</t>
        </is>
      </c>
      <c r="D10" s="6" t="inlineStr">
        <is>
          <t>Вид работ 2 (пример)</t>
        </is>
      </c>
      <c r="E10" s="6" t="inlineStr">
        <is>
          <t>Условная норма, только для примера</t>
        </is>
      </c>
      <c r="F10" s="7" t="n">
        <v>50</v>
      </c>
      <c r="G10" s="6" t="inlineStr">
        <is>
          <t>ед.</t>
        </is>
      </c>
      <c r="H10" s="7" t="n">
        <v>2</v>
      </c>
      <c r="I10" s="8">
        <f>IF(OR(F10="",H10=""),"",ROUND(F10*H10,3))</f>
        <v/>
      </c>
      <c r="J10" s="7" t="n">
        <v>100</v>
      </c>
      <c r="K10" s="9">
        <f>IF(OR(I10="",J10=""),"",ROUND(J10-I10,3))</f>
        <v/>
      </c>
      <c r="L10" s="10">
        <f>IF(OR(K10="",I10="",I10=0),"",K10/I10)</f>
        <v/>
      </c>
      <c r="M10" s="11" t="n"/>
      <c r="N10" s="12">
        <f>IF(OR(K10="",M10=""),"",ROUND(K10*M10,2))</f>
        <v/>
      </c>
      <c r="O10" s="8">
        <f>IF(OR(I10="",J10=""),"",IF(J10&lt;=I10,J10,""))</f>
        <v/>
      </c>
      <c r="P10" s="6" t="inlineStr">
        <is>
          <t>Без отклонения</t>
        </is>
      </c>
    </row>
    <row r="11" ht="20" customHeight="1">
      <c r="A11" s="5" t="n">
        <v>4</v>
      </c>
      <c r="B11" s="13" t="n"/>
      <c r="C11" s="13" t="n"/>
      <c r="D11" s="13" t="n"/>
      <c r="E11" s="13" t="n"/>
      <c r="F11" s="14" t="n"/>
      <c r="G11" s="13" t="n"/>
      <c r="H11" s="14" t="n"/>
      <c r="I11" s="8">
        <f>IF(OR(F11="",H11=""),"",ROUND(F11*H11,3))</f>
        <v/>
      </c>
      <c r="J11" s="14" t="n"/>
      <c r="K11" s="9">
        <f>IF(OR(I11="",J11=""),"",ROUND(J11-I11,3))</f>
        <v/>
      </c>
      <c r="L11" s="10">
        <f>IF(OR(K11="",I11="",I11=0),"",K11/I11)</f>
        <v/>
      </c>
      <c r="M11" s="15" t="n"/>
      <c r="N11" s="12">
        <f>IF(OR(K11="",M11=""),"",ROUND(K11*M11,2))</f>
        <v/>
      </c>
      <c r="O11" s="8">
        <f>IF(OR(I11="",J11=""),"",IF(J11&lt;=I11,J11,""))</f>
        <v/>
      </c>
      <c r="P11" s="13" t="n"/>
    </row>
    <row r="12" ht="20" customHeight="1">
      <c r="A12" s="5" t="n">
        <v>5</v>
      </c>
      <c r="B12" s="13" t="n"/>
      <c r="C12" s="13" t="n"/>
      <c r="D12" s="13" t="n"/>
      <c r="E12" s="13" t="n"/>
      <c r="F12" s="14" t="n"/>
      <c r="G12" s="13" t="n"/>
      <c r="H12" s="14" t="n"/>
      <c r="I12" s="8">
        <f>IF(OR(F12="",H12=""),"",ROUND(F12*H12,3))</f>
        <v/>
      </c>
      <c r="J12" s="14" t="n"/>
      <c r="K12" s="9">
        <f>IF(OR(I12="",J12=""),"",ROUND(J12-I12,3))</f>
        <v/>
      </c>
      <c r="L12" s="10">
        <f>IF(OR(K12="",I12="",I12=0),"",K12/I12)</f>
        <v/>
      </c>
      <c r="M12" s="15" t="n"/>
      <c r="N12" s="12">
        <f>IF(OR(K12="",M12=""),"",ROUND(K12*M12,2))</f>
        <v/>
      </c>
      <c r="O12" s="8">
        <f>IF(OR(I12="",J12=""),"",IF(J12&lt;=I12,J12,""))</f>
        <v/>
      </c>
      <c r="P12" s="13" t="n"/>
    </row>
    <row r="13" ht="20" customHeight="1">
      <c r="A13" s="5" t="n">
        <v>6</v>
      </c>
      <c r="B13" s="13" t="n"/>
      <c r="C13" s="13" t="n"/>
      <c r="D13" s="13" t="n"/>
      <c r="E13" s="13" t="n"/>
      <c r="F13" s="14" t="n"/>
      <c r="G13" s="13" t="n"/>
      <c r="H13" s="14" t="n"/>
      <c r="I13" s="8">
        <f>IF(OR(F13="",H13=""),"",ROUND(F13*H13,3))</f>
        <v/>
      </c>
      <c r="J13" s="14" t="n"/>
      <c r="K13" s="9">
        <f>IF(OR(I13="",J13=""),"",ROUND(J13-I13,3))</f>
        <v/>
      </c>
      <c r="L13" s="10">
        <f>IF(OR(K13="",I13="",I13=0),"",K13/I13)</f>
        <v/>
      </c>
      <c r="M13" s="15" t="n"/>
      <c r="N13" s="12">
        <f>IF(OR(K13="",M13=""),"",ROUND(K13*M13,2))</f>
        <v/>
      </c>
      <c r="O13" s="8">
        <f>IF(OR(I13="",J13=""),"",IF(J13&lt;=I13,J13,""))</f>
        <v/>
      </c>
      <c r="P13" s="13" t="n"/>
    </row>
    <row r="14" ht="20" customHeight="1">
      <c r="A14" s="5" t="n">
        <v>7</v>
      </c>
      <c r="B14" s="13" t="n"/>
      <c r="C14" s="13" t="n"/>
      <c r="D14" s="13" t="n"/>
      <c r="E14" s="13" t="n"/>
      <c r="F14" s="14" t="n"/>
      <c r="G14" s="13" t="n"/>
      <c r="H14" s="14" t="n"/>
      <c r="I14" s="8">
        <f>IF(OR(F14="",H14=""),"",ROUND(F14*H14,3))</f>
        <v/>
      </c>
      <c r="J14" s="14" t="n"/>
      <c r="K14" s="9">
        <f>IF(OR(I14="",J14=""),"",ROUND(J14-I14,3))</f>
        <v/>
      </c>
      <c r="L14" s="10">
        <f>IF(OR(K14="",I14="",I14=0),"",K14/I14)</f>
        <v/>
      </c>
      <c r="M14" s="15" t="n"/>
      <c r="N14" s="12">
        <f>IF(OR(K14="",M14=""),"",ROUND(K14*M14,2))</f>
        <v/>
      </c>
      <c r="O14" s="8">
        <f>IF(OR(I14="",J14=""),"",IF(J14&lt;=I14,J14,""))</f>
        <v/>
      </c>
      <c r="P14" s="13" t="n"/>
    </row>
    <row r="15" ht="20" customHeight="1">
      <c r="A15" s="5" t="n">
        <v>8</v>
      </c>
      <c r="B15" s="13" t="n"/>
      <c r="C15" s="13" t="n"/>
      <c r="D15" s="13" t="n"/>
      <c r="E15" s="13" t="n"/>
      <c r="F15" s="14" t="n"/>
      <c r="G15" s="13" t="n"/>
      <c r="H15" s="14" t="n"/>
      <c r="I15" s="8">
        <f>IF(OR(F15="",H15=""),"",ROUND(F15*H15,3))</f>
        <v/>
      </c>
      <c r="J15" s="14" t="n"/>
      <c r="K15" s="9">
        <f>IF(OR(I15="",J15=""),"",ROUND(J15-I15,3))</f>
        <v/>
      </c>
      <c r="L15" s="10">
        <f>IF(OR(K15="",I15="",I15=0),"",K15/I15)</f>
        <v/>
      </c>
      <c r="M15" s="15" t="n"/>
      <c r="N15" s="12">
        <f>IF(OR(K15="",M15=""),"",ROUND(K15*M15,2))</f>
        <v/>
      </c>
      <c r="O15" s="8">
        <f>IF(OR(I15="",J15=""),"",IF(J15&lt;=I15,J15,""))</f>
        <v/>
      </c>
      <c r="P15" s="13" t="n"/>
    </row>
    <row r="16" ht="20" customHeight="1">
      <c r="A16" s="5" t="n">
        <v>9</v>
      </c>
      <c r="B16" s="13" t="n"/>
      <c r="C16" s="13" t="n"/>
      <c r="D16" s="13" t="n"/>
      <c r="E16" s="13" t="n"/>
      <c r="F16" s="14" t="n"/>
      <c r="G16" s="13" t="n"/>
      <c r="H16" s="14" t="n"/>
      <c r="I16" s="8">
        <f>IF(OR(F16="",H16=""),"",ROUND(F16*H16,3))</f>
        <v/>
      </c>
      <c r="J16" s="14" t="n"/>
      <c r="K16" s="9">
        <f>IF(OR(I16="",J16=""),"",ROUND(J16-I16,3))</f>
        <v/>
      </c>
      <c r="L16" s="10">
        <f>IF(OR(K16="",I16="",I16=0),"",K16/I16)</f>
        <v/>
      </c>
      <c r="M16" s="15" t="n"/>
      <c r="N16" s="12">
        <f>IF(OR(K16="",M16=""),"",ROUND(K16*M16,2))</f>
        <v/>
      </c>
      <c r="O16" s="8">
        <f>IF(OR(I16="",J16=""),"",IF(J16&lt;=I16,J16,""))</f>
        <v/>
      </c>
      <c r="P16" s="13" t="n"/>
    </row>
    <row r="17" ht="20" customHeight="1">
      <c r="A17" s="5" t="n">
        <v>10</v>
      </c>
      <c r="B17" s="13" t="n"/>
      <c r="C17" s="13" t="n"/>
      <c r="D17" s="13" t="n"/>
      <c r="E17" s="13" t="n"/>
      <c r="F17" s="14" t="n"/>
      <c r="G17" s="13" t="n"/>
      <c r="H17" s="14" t="n"/>
      <c r="I17" s="8">
        <f>IF(OR(F17="",H17=""),"",ROUND(F17*H17,3))</f>
        <v/>
      </c>
      <c r="J17" s="14" t="n"/>
      <c r="K17" s="9">
        <f>IF(OR(I17="",J17=""),"",ROUND(J17-I17,3))</f>
        <v/>
      </c>
      <c r="L17" s="10">
        <f>IF(OR(K17="",I17="",I17=0),"",K17/I17)</f>
        <v/>
      </c>
      <c r="M17" s="15" t="n"/>
      <c r="N17" s="12">
        <f>IF(OR(K17="",M17=""),"",ROUND(K17*M17,2))</f>
        <v/>
      </c>
      <c r="O17" s="8">
        <f>IF(OR(I17="",J17=""),"",IF(J17&lt;=I17,J17,""))</f>
        <v/>
      </c>
      <c r="P17" s="13" t="n"/>
    </row>
    <row r="18" ht="20" customHeight="1">
      <c r="A18" s="5" t="n">
        <v>11</v>
      </c>
      <c r="B18" s="13" t="n"/>
      <c r="C18" s="13" t="n"/>
      <c r="D18" s="13" t="n"/>
      <c r="E18" s="13" t="n"/>
      <c r="F18" s="14" t="n"/>
      <c r="G18" s="13" t="n"/>
      <c r="H18" s="14" t="n"/>
      <c r="I18" s="8">
        <f>IF(OR(F18="",H18=""),"",ROUND(F18*H18,3))</f>
        <v/>
      </c>
      <c r="J18" s="14" t="n"/>
      <c r="K18" s="9">
        <f>IF(OR(I18="",J18=""),"",ROUND(J18-I18,3))</f>
        <v/>
      </c>
      <c r="L18" s="10">
        <f>IF(OR(K18="",I18="",I18=0),"",K18/I18)</f>
        <v/>
      </c>
      <c r="M18" s="15" t="n"/>
      <c r="N18" s="12">
        <f>IF(OR(K18="",M18=""),"",ROUND(K18*M18,2))</f>
        <v/>
      </c>
      <c r="O18" s="8">
        <f>IF(OR(I18="",J18=""),"",IF(J18&lt;=I18,J18,""))</f>
        <v/>
      </c>
      <c r="P18" s="13" t="n"/>
    </row>
    <row r="19" ht="20" customHeight="1">
      <c r="A19" s="5" t="n">
        <v>12</v>
      </c>
      <c r="B19" s="13" t="n"/>
      <c r="C19" s="13" t="n"/>
      <c r="D19" s="13" t="n"/>
      <c r="E19" s="13" t="n"/>
      <c r="F19" s="14" t="n"/>
      <c r="G19" s="13" t="n"/>
      <c r="H19" s="14" t="n"/>
      <c r="I19" s="8">
        <f>IF(OR(F19="",H19=""),"",ROUND(F19*H19,3))</f>
        <v/>
      </c>
      <c r="J19" s="14" t="n"/>
      <c r="K19" s="9">
        <f>IF(OR(I19="",J19=""),"",ROUND(J19-I19,3))</f>
        <v/>
      </c>
      <c r="L19" s="10">
        <f>IF(OR(K19="",I19="",I19=0),"",K19/I19)</f>
        <v/>
      </c>
      <c r="M19" s="15" t="n"/>
      <c r="N19" s="12">
        <f>IF(OR(K19="",M19=""),"",ROUND(K19*M19,2))</f>
        <v/>
      </c>
      <c r="O19" s="8">
        <f>IF(OR(I19="",J19=""),"",IF(J19&lt;=I19,J19,""))</f>
        <v/>
      </c>
      <c r="P19" s="13" t="n"/>
    </row>
    <row r="20" ht="20" customHeight="1">
      <c r="A20" s="5" t="n">
        <v>13</v>
      </c>
      <c r="B20" s="13" t="n"/>
      <c r="C20" s="13" t="n"/>
      <c r="D20" s="13" t="n"/>
      <c r="E20" s="13" t="n"/>
      <c r="F20" s="14" t="n"/>
      <c r="G20" s="13" t="n"/>
      <c r="H20" s="14" t="n"/>
      <c r="I20" s="8">
        <f>IF(OR(F20="",H20=""),"",ROUND(F20*H20,3))</f>
        <v/>
      </c>
      <c r="J20" s="14" t="n"/>
      <c r="K20" s="9">
        <f>IF(OR(I20="",J20=""),"",ROUND(J20-I20,3))</f>
        <v/>
      </c>
      <c r="L20" s="10">
        <f>IF(OR(K20="",I20="",I20=0),"",K20/I20)</f>
        <v/>
      </c>
      <c r="M20" s="15" t="n"/>
      <c r="N20" s="12">
        <f>IF(OR(K20="",M20=""),"",ROUND(K20*M20,2))</f>
        <v/>
      </c>
      <c r="O20" s="8">
        <f>IF(OR(I20="",J20=""),"",IF(J20&lt;=I20,J20,""))</f>
        <v/>
      </c>
      <c r="P20" s="13" t="n"/>
    </row>
    <row r="21" ht="20" customHeight="1">
      <c r="A21" s="5" t="n">
        <v>14</v>
      </c>
      <c r="B21" s="13" t="n"/>
      <c r="C21" s="13" t="n"/>
      <c r="D21" s="13" t="n"/>
      <c r="E21" s="13" t="n"/>
      <c r="F21" s="14" t="n"/>
      <c r="G21" s="13" t="n"/>
      <c r="H21" s="14" t="n"/>
      <c r="I21" s="8">
        <f>IF(OR(F21="",H21=""),"",ROUND(F21*H21,3))</f>
        <v/>
      </c>
      <c r="J21" s="14" t="n"/>
      <c r="K21" s="9">
        <f>IF(OR(I21="",J21=""),"",ROUND(J21-I21,3))</f>
        <v/>
      </c>
      <c r="L21" s="10">
        <f>IF(OR(K21="",I21="",I21=0),"",K21/I21)</f>
        <v/>
      </c>
      <c r="M21" s="15" t="n"/>
      <c r="N21" s="12">
        <f>IF(OR(K21="",M21=""),"",ROUND(K21*M21,2))</f>
        <v/>
      </c>
      <c r="O21" s="8">
        <f>IF(OR(I21="",J21=""),"",IF(J21&lt;=I21,J21,""))</f>
        <v/>
      </c>
      <c r="P21" s="13" t="n"/>
    </row>
    <row r="22" ht="20" customHeight="1">
      <c r="A22" s="5" t="n">
        <v>15</v>
      </c>
      <c r="B22" s="13" t="n"/>
      <c r="C22" s="13" t="n"/>
      <c r="D22" s="13" t="n"/>
      <c r="E22" s="13" t="n"/>
      <c r="F22" s="14" t="n"/>
      <c r="G22" s="13" t="n"/>
      <c r="H22" s="14" t="n"/>
      <c r="I22" s="8">
        <f>IF(OR(F22="",H22=""),"",ROUND(F22*H22,3))</f>
        <v/>
      </c>
      <c r="J22" s="14" t="n"/>
      <c r="K22" s="9">
        <f>IF(OR(I22="",J22=""),"",ROUND(J22-I22,3))</f>
        <v/>
      </c>
      <c r="L22" s="10">
        <f>IF(OR(K22="",I22="",I22=0),"",K22/I22)</f>
        <v/>
      </c>
      <c r="M22" s="15" t="n"/>
      <c r="N22" s="12">
        <f>IF(OR(K22="",M22=""),"",ROUND(K22*M22,2))</f>
        <v/>
      </c>
      <c r="O22" s="8">
        <f>IF(OR(I22="",J22=""),"",IF(J22&lt;=I22,J22,""))</f>
        <v/>
      </c>
      <c r="P22" s="13" t="n"/>
    </row>
    <row r="23" ht="20" customHeight="1">
      <c r="A23" s="5" t="n">
        <v>16</v>
      </c>
      <c r="B23" s="13" t="n"/>
      <c r="C23" s="13" t="n"/>
      <c r="D23" s="13" t="n"/>
      <c r="E23" s="13" t="n"/>
      <c r="F23" s="14" t="n"/>
      <c r="G23" s="13" t="n"/>
      <c r="H23" s="14" t="n"/>
      <c r="I23" s="8">
        <f>IF(OR(F23="",H23=""),"",ROUND(F23*H23,3))</f>
        <v/>
      </c>
      <c r="J23" s="14" t="n"/>
      <c r="K23" s="9">
        <f>IF(OR(I23="",J23=""),"",ROUND(J23-I23,3))</f>
        <v/>
      </c>
      <c r="L23" s="10">
        <f>IF(OR(K23="",I23="",I23=0),"",K23/I23)</f>
        <v/>
      </c>
      <c r="M23" s="15" t="n"/>
      <c r="N23" s="12">
        <f>IF(OR(K23="",M23=""),"",ROUND(K23*M23,2))</f>
        <v/>
      </c>
      <c r="O23" s="8">
        <f>IF(OR(I23="",J23=""),"",IF(J23&lt;=I23,J23,""))</f>
        <v/>
      </c>
      <c r="P23" s="13" t="n"/>
    </row>
    <row r="24" ht="20" customHeight="1">
      <c r="A24" s="5" t="n">
        <v>17</v>
      </c>
      <c r="B24" s="13" t="n"/>
      <c r="C24" s="13" t="n"/>
      <c r="D24" s="13" t="n"/>
      <c r="E24" s="13" t="n"/>
      <c r="F24" s="14" t="n"/>
      <c r="G24" s="13" t="n"/>
      <c r="H24" s="14" t="n"/>
      <c r="I24" s="8">
        <f>IF(OR(F24="",H24=""),"",ROUND(F24*H24,3))</f>
        <v/>
      </c>
      <c r="J24" s="14" t="n"/>
      <c r="K24" s="9">
        <f>IF(OR(I24="",J24=""),"",ROUND(J24-I24,3))</f>
        <v/>
      </c>
      <c r="L24" s="10">
        <f>IF(OR(K24="",I24="",I24=0),"",K24/I24)</f>
        <v/>
      </c>
      <c r="M24" s="15" t="n"/>
      <c r="N24" s="12">
        <f>IF(OR(K24="",M24=""),"",ROUND(K24*M24,2))</f>
        <v/>
      </c>
      <c r="O24" s="8">
        <f>IF(OR(I24="",J24=""),"",IF(J24&lt;=I24,J24,""))</f>
        <v/>
      </c>
      <c r="P24" s="13" t="n"/>
    </row>
    <row r="25" ht="20" customHeight="1">
      <c r="A25" s="5" t="n">
        <v>18</v>
      </c>
      <c r="B25" s="13" t="n"/>
      <c r="C25" s="13" t="n"/>
      <c r="D25" s="13" t="n"/>
      <c r="E25" s="13" t="n"/>
      <c r="F25" s="14" t="n"/>
      <c r="G25" s="13" t="n"/>
      <c r="H25" s="14" t="n"/>
      <c r="I25" s="8">
        <f>IF(OR(F25="",H25=""),"",ROUND(F25*H25,3))</f>
        <v/>
      </c>
      <c r="J25" s="14" t="n"/>
      <c r="K25" s="9">
        <f>IF(OR(I25="",J25=""),"",ROUND(J25-I25,3))</f>
        <v/>
      </c>
      <c r="L25" s="10">
        <f>IF(OR(K25="",I25="",I25=0),"",K25/I25)</f>
        <v/>
      </c>
      <c r="M25" s="15" t="n"/>
      <c r="N25" s="12">
        <f>IF(OR(K25="",M25=""),"",ROUND(K25*M25,2))</f>
        <v/>
      </c>
      <c r="O25" s="8">
        <f>IF(OR(I25="",J25=""),"",IF(J25&lt;=I25,J25,""))</f>
        <v/>
      </c>
      <c r="P25" s="13" t="n"/>
    </row>
    <row r="26" ht="20" customHeight="1">
      <c r="A26" s="5" t="n">
        <v>19</v>
      </c>
      <c r="B26" s="13" t="n"/>
      <c r="C26" s="13" t="n"/>
      <c r="D26" s="13" t="n"/>
      <c r="E26" s="13" t="n"/>
      <c r="F26" s="14" t="n"/>
      <c r="G26" s="13" t="n"/>
      <c r="H26" s="14" t="n"/>
      <c r="I26" s="8">
        <f>IF(OR(F26="",H26=""),"",ROUND(F26*H26,3))</f>
        <v/>
      </c>
      <c r="J26" s="14" t="n"/>
      <c r="K26" s="9">
        <f>IF(OR(I26="",J26=""),"",ROUND(J26-I26,3))</f>
        <v/>
      </c>
      <c r="L26" s="10">
        <f>IF(OR(K26="",I26="",I26=0),"",K26/I26)</f>
        <v/>
      </c>
      <c r="M26" s="15" t="n"/>
      <c r="N26" s="12">
        <f>IF(OR(K26="",M26=""),"",ROUND(K26*M26,2))</f>
        <v/>
      </c>
      <c r="O26" s="8">
        <f>IF(OR(I26="",J26=""),"",IF(J26&lt;=I26,J26,""))</f>
        <v/>
      </c>
      <c r="P26" s="13" t="n"/>
    </row>
    <row r="27" ht="20" customHeight="1">
      <c r="A27" s="5" t="n">
        <v>20</v>
      </c>
      <c r="B27" s="13" t="n"/>
      <c r="C27" s="13" t="n"/>
      <c r="D27" s="13" t="n"/>
      <c r="E27" s="13" t="n"/>
      <c r="F27" s="14" t="n"/>
      <c r="G27" s="13" t="n"/>
      <c r="H27" s="14" t="n"/>
      <c r="I27" s="8">
        <f>IF(OR(F27="",H27=""),"",ROUND(F27*H27,3))</f>
        <v/>
      </c>
      <c r="J27" s="14" t="n"/>
      <c r="K27" s="9">
        <f>IF(OR(I27="",J27=""),"",ROUND(J27-I27,3))</f>
        <v/>
      </c>
      <c r="L27" s="10">
        <f>IF(OR(K27="",I27="",I27=0),"",K27/I27)</f>
        <v/>
      </c>
      <c r="M27" s="15" t="n"/>
      <c r="N27" s="12">
        <f>IF(OR(K27="",M27=""),"",ROUND(K27*M27,2))</f>
        <v/>
      </c>
      <c r="O27" s="8">
        <f>IF(OR(I27="",J27=""),"",IF(J27&lt;=I27,J27,""))</f>
        <v/>
      </c>
      <c r="P27" s="13" t="n"/>
    </row>
    <row r="28" ht="20" customHeight="1">
      <c r="A28" s="5" t="n">
        <v>21</v>
      </c>
      <c r="B28" s="13" t="n"/>
      <c r="C28" s="13" t="n"/>
      <c r="D28" s="13" t="n"/>
      <c r="E28" s="13" t="n"/>
      <c r="F28" s="14" t="n"/>
      <c r="G28" s="13" t="n"/>
      <c r="H28" s="14" t="n"/>
      <c r="I28" s="8">
        <f>IF(OR(F28="",H28=""),"",ROUND(F28*H28,3))</f>
        <v/>
      </c>
      <c r="J28" s="14" t="n"/>
      <c r="K28" s="9">
        <f>IF(OR(I28="",J28=""),"",ROUND(J28-I28,3))</f>
        <v/>
      </c>
      <c r="L28" s="10">
        <f>IF(OR(K28="",I28="",I28=0),"",K28/I28)</f>
        <v/>
      </c>
      <c r="M28" s="15" t="n"/>
      <c r="N28" s="12">
        <f>IF(OR(K28="",M28=""),"",ROUND(K28*M28,2))</f>
        <v/>
      </c>
      <c r="O28" s="8">
        <f>IF(OR(I28="",J28=""),"",IF(J28&lt;=I28,J28,""))</f>
        <v/>
      </c>
      <c r="P28" s="13" t="n"/>
    </row>
    <row r="29" ht="20" customHeight="1">
      <c r="A29" s="5" t="n">
        <v>22</v>
      </c>
      <c r="B29" s="13" t="n"/>
      <c r="C29" s="13" t="n"/>
      <c r="D29" s="13" t="n"/>
      <c r="E29" s="13" t="n"/>
      <c r="F29" s="14" t="n"/>
      <c r="G29" s="13" t="n"/>
      <c r="H29" s="14" t="n"/>
      <c r="I29" s="8">
        <f>IF(OR(F29="",H29=""),"",ROUND(F29*H29,3))</f>
        <v/>
      </c>
      <c r="J29" s="14" t="n"/>
      <c r="K29" s="9">
        <f>IF(OR(I29="",J29=""),"",ROUND(J29-I29,3))</f>
        <v/>
      </c>
      <c r="L29" s="10">
        <f>IF(OR(K29="",I29="",I29=0),"",K29/I29)</f>
        <v/>
      </c>
      <c r="M29" s="15" t="n"/>
      <c r="N29" s="12">
        <f>IF(OR(K29="",M29=""),"",ROUND(K29*M29,2))</f>
        <v/>
      </c>
      <c r="O29" s="8">
        <f>IF(OR(I29="",J29=""),"",IF(J29&lt;=I29,J29,""))</f>
        <v/>
      </c>
      <c r="P29" s="13" t="n"/>
    </row>
    <row r="30" ht="20" customHeight="1">
      <c r="A30" s="5" t="n">
        <v>23</v>
      </c>
      <c r="B30" s="13" t="n"/>
      <c r="C30" s="13" t="n"/>
      <c r="D30" s="13" t="n"/>
      <c r="E30" s="13" t="n"/>
      <c r="F30" s="14" t="n"/>
      <c r="G30" s="13" t="n"/>
      <c r="H30" s="14" t="n"/>
      <c r="I30" s="8">
        <f>IF(OR(F30="",H30=""),"",ROUND(F30*H30,3))</f>
        <v/>
      </c>
      <c r="J30" s="14" t="n"/>
      <c r="K30" s="9">
        <f>IF(OR(I30="",J30=""),"",ROUND(J30-I30,3))</f>
        <v/>
      </c>
      <c r="L30" s="10">
        <f>IF(OR(K30="",I30="",I30=0),"",K30/I30)</f>
        <v/>
      </c>
      <c r="M30" s="15" t="n"/>
      <c r="N30" s="12">
        <f>IF(OR(K30="",M30=""),"",ROUND(K30*M30,2))</f>
        <v/>
      </c>
      <c r="O30" s="8">
        <f>IF(OR(I30="",J30=""),"",IF(J30&lt;=I30,J30,""))</f>
        <v/>
      </c>
      <c r="P30" s="13" t="n"/>
    </row>
    <row r="31" ht="20" customHeight="1">
      <c r="A31" s="5" t="n">
        <v>24</v>
      </c>
      <c r="B31" s="13" t="n"/>
      <c r="C31" s="13" t="n"/>
      <c r="D31" s="13" t="n"/>
      <c r="E31" s="13" t="n"/>
      <c r="F31" s="14" t="n"/>
      <c r="G31" s="13" t="n"/>
      <c r="H31" s="14" t="n"/>
      <c r="I31" s="8">
        <f>IF(OR(F31="",H31=""),"",ROUND(F31*H31,3))</f>
        <v/>
      </c>
      <c r="J31" s="14" t="n"/>
      <c r="K31" s="9">
        <f>IF(OR(I31="",J31=""),"",ROUND(J31-I31,3))</f>
        <v/>
      </c>
      <c r="L31" s="10">
        <f>IF(OR(K31="",I31="",I31=0),"",K31/I31)</f>
        <v/>
      </c>
      <c r="M31" s="15" t="n"/>
      <c r="N31" s="12">
        <f>IF(OR(K31="",M31=""),"",ROUND(K31*M31,2))</f>
        <v/>
      </c>
      <c r="O31" s="8">
        <f>IF(OR(I31="",J31=""),"",IF(J31&lt;=I31,J31,""))</f>
        <v/>
      </c>
      <c r="P31" s="13" t="n"/>
    </row>
    <row r="32" ht="20" customHeight="1">
      <c r="A32" s="5" t="n">
        <v>25</v>
      </c>
      <c r="B32" s="13" t="n"/>
      <c r="C32" s="13" t="n"/>
      <c r="D32" s="13" t="n"/>
      <c r="E32" s="13" t="n"/>
      <c r="F32" s="14" t="n"/>
      <c r="G32" s="13" t="n"/>
      <c r="H32" s="14" t="n"/>
      <c r="I32" s="8">
        <f>IF(OR(F32="",H32=""),"",ROUND(F32*H32,3))</f>
        <v/>
      </c>
      <c r="J32" s="14" t="n"/>
      <c r="K32" s="9">
        <f>IF(OR(I32="",J32=""),"",ROUND(J32-I32,3))</f>
        <v/>
      </c>
      <c r="L32" s="10">
        <f>IF(OR(K32="",I32="",I32=0),"",K32/I32)</f>
        <v/>
      </c>
      <c r="M32" s="15" t="n"/>
      <c r="N32" s="12">
        <f>IF(OR(K32="",M32=""),"",ROUND(K32*M32,2))</f>
        <v/>
      </c>
      <c r="O32" s="8">
        <f>IF(OR(I32="",J32=""),"",IF(J32&lt;=I32,J32,""))</f>
        <v/>
      </c>
      <c r="P32" s="13" t="n"/>
    </row>
    <row r="33" ht="20" customHeight="1">
      <c r="A33" s="5" t="n">
        <v>26</v>
      </c>
      <c r="B33" s="13" t="n"/>
      <c r="C33" s="13" t="n"/>
      <c r="D33" s="13" t="n"/>
      <c r="E33" s="13" t="n"/>
      <c r="F33" s="14" t="n"/>
      <c r="G33" s="13" t="n"/>
      <c r="H33" s="14" t="n"/>
      <c r="I33" s="8">
        <f>IF(OR(F33="",H33=""),"",ROUND(F33*H33,3))</f>
        <v/>
      </c>
      <c r="J33" s="14" t="n"/>
      <c r="K33" s="9">
        <f>IF(OR(I33="",J33=""),"",ROUND(J33-I33,3))</f>
        <v/>
      </c>
      <c r="L33" s="10">
        <f>IF(OR(K33="",I33="",I33=0),"",K33/I33)</f>
        <v/>
      </c>
      <c r="M33" s="15" t="n"/>
      <c r="N33" s="12">
        <f>IF(OR(K33="",M33=""),"",ROUND(K33*M33,2))</f>
        <v/>
      </c>
      <c r="O33" s="8">
        <f>IF(OR(I33="",J33=""),"",IF(J33&lt;=I33,J33,""))</f>
        <v/>
      </c>
      <c r="P33" s="13" t="n"/>
    </row>
    <row r="34" ht="20" customHeight="1">
      <c r="A34" s="5" t="n">
        <v>27</v>
      </c>
      <c r="B34" s="13" t="n"/>
      <c r="C34" s="13" t="n"/>
      <c r="D34" s="13" t="n"/>
      <c r="E34" s="13" t="n"/>
      <c r="F34" s="14" t="n"/>
      <c r="G34" s="13" t="n"/>
      <c r="H34" s="14" t="n"/>
      <c r="I34" s="8">
        <f>IF(OR(F34="",H34=""),"",ROUND(F34*H34,3))</f>
        <v/>
      </c>
      <c r="J34" s="14" t="n"/>
      <c r="K34" s="9">
        <f>IF(OR(I34="",J34=""),"",ROUND(J34-I34,3))</f>
        <v/>
      </c>
      <c r="L34" s="10">
        <f>IF(OR(K34="",I34="",I34=0),"",K34/I34)</f>
        <v/>
      </c>
      <c r="M34" s="15" t="n"/>
      <c r="N34" s="12">
        <f>IF(OR(K34="",M34=""),"",ROUND(K34*M34,2))</f>
        <v/>
      </c>
      <c r="O34" s="8">
        <f>IF(OR(I34="",J34=""),"",IF(J34&lt;=I34,J34,""))</f>
        <v/>
      </c>
      <c r="P34" s="13" t="n"/>
    </row>
    <row r="35" ht="20" customHeight="1">
      <c r="A35" s="5" t="n">
        <v>28</v>
      </c>
      <c r="B35" s="13" t="n"/>
      <c r="C35" s="13" t="n"/>
      <c r="D35" s="13" t="n"/>
      <c r="E35" s="13" t="n"/>
      <c r="F35" s="14" t="n"/>
      <c r="G35" s="13" t="n"/>
      <c r="H35" s="14" t="n"/>
      <c r="I35" s="8">
        <f>IF(OR(F35="",H35=""),"",ROUND(F35*H35,3))</f>
        <v/>
      </c>
      <c r="J35" s="14" t="n"/>
      <c r="K35" s="9">
        <f>IF(OR(I35="",J35=""),"",ROUND(J35-I35,3))</f>
        <v/>
      </c>
      <c r="L35" s="10">
        <f>IF(OR(K35="",I35="",I35=0),"",K35/I35)</f>
        <v/>
      </c>
      <c r="M35" s="15" t="n"/>
      <c r="N35" s="12">
        <f>IF(OR(K35="",M35=""),"",ROUND(K35*M35,2))</f>
        <v/>
      </c>
      <c r="O35" s="8">
        <f>IF(OR(I35="",J35=""),"",IF(J35&lt;=I35,J35,""))</f>
        <v/>
      </c>
      <c r="P35" s="13" t="n"/>
    </row>
    <row r="36" ht="20" customHeight="1">
      <c r="A36" s="5" t="n">
        <v>29</v>
      </c>
      <c r="B36" s="13" t="n"/>
      <c r="C36" s="13" t="n"/>
      <c r="D36" s="13" t="n"/>
      <c r="E36" s="13" t="n"/>
      <c r="F36" s="14" t="n"/>
      <c r="G36" s="13" t="n"/>
      <c r="H36" s="14" t="n"/>
      <c r="I36" s="8">
        <f>IF(OR(F36="",H36=""),"",ROUND(F36*H36,3))</f>
        <v/>
      </c>
      <c r="J36" s="14" t="n"/>
      <c r="K36" s="9">
        <f>IF(OR(I36="",J36=""),"",ROUND(J36-I36,3))</f>
        <v/>
      </c>
      <c r="L36" s="10">
        <f>IF(OR(K36="",I36="",I36=0),"",K36/I36)</f>
        <v/>
      </c>
      <c r="M36" s="15" t="n"/>
      <c r="N36" s="12">
        <f>IF(OR(K36="",M36=""),"",ROUND(K36*M36,2))</f>
        <v/>
      </c>
      <c r="O36" s="8">
        <f>IF(OR(I36="",J36=""),"",IF(J36&lt;=I36,J36,""))</f>
        <v/>
      </c>
      <c r="P36" s="13" t="n"/>
    </row>
    <row r="37" ht="20" customHeight="1">
      <c r="A37" s="5" t="n">
        <v>30</v>
      </c>
      <c r="B37" s="13" t="n"/>
      <c r="C37" s="13" t="n"/>
      <c r="D37" s="13" t="n"/>
      <c r="E37" s="13" t="n"/>
      <c r="F37" s="14" t="n"/>
      <c r="G37" s="13" t="n"/>
      <c r="H37" s="14" t="n"/>
      <c r="I37" s="8">
        <f>IF(OR(F37="",H37=""),"",ROUND(F37*H37,3))</f>
        <v/>
      </c>
      <c r="J37" s="14" t="n"/>
      <c r="K37" s="9">
        <f>IF(OR(I37="",J37=""),"",ROUND(J37-I37,3))</f>
        <v/>
      </c>
      <c r="L37" s="10">
        <f>IF(OR(K37="",I37="",I37=0),"",K37/I37)</f>
        <v/>
      </c>
      <c r="M37" s="15" t="n"/>
      <c r="N37" s="12">
        <f>IF(OR(K37="",M37=""),"",ROUND(K37*M37,2))</f>
        <v/>
      </c>
      <c r="O37" s="8">
        <f>IF(OR(I37="",J37=""),"",IF(J37&lt;=I37,J37,""))</f>
        <v/>
      </c>
      <c r="P37" s="13" t="n"/>
    </row>
    <row r="38" ht="20" customHeight="1">
      <c r="A38" s="5" t="n">
        <v>31</v>
      </c>
      <c r="B38" s="13" t="n"/>
      <c r="C38" s="13" t="n"/>
      <c r="D38" s="13" t="n"/>
      <c r="E38" s="13" t="n"/>
      <c r="F38" s="14" t="n"/>
      <c r="G38" s="13" t="n"/>
      <c r="H38" s="14" t="n"/>
      <c r="I38" s="8">
        <f>IF(OR(F38="",H38=""),"",ROUND(F38*H38,3))</f>
        <v/>
      </c>
      <c r="J38" s="14" t="n"/>
      <c r="K38" s="9">
        <f>IF(OR(I38="",J38=""),"",ROUND(J38-I38,3))</f>
        <v/>
      </c>
      <c r="L38" s="10">
        <f>IF(OR(K38="",I38="",I38=0),"",K38/I38)</f>
        <v/>
      </c>
      <c r="M38" s="15" t="n"/>
      <c r="N38" s="12">
        <f>IF(OR(K38="",M38=""),"",ROUND(K38*M38,2))</f>
        <v/>
      </c>
      <c r="O38" s="8">
        <f>IF(OR(I38="",J38=""),"",IF(J38&lt;=I38,J38,""))</f>
        <v/>
      </c>
      <c r="P38" s="13" t="n"/>
    </row>
    <row r="39" ht="20" customHeight="1">
      <c r="A39" s="5" t="n">
        <v>32</v>
      </c>
      <c r="B39" s="13" t="n"/>
      <c r="C39" s="13" t="n"/>
      <c r="D39" s="13" t="n"/>
      <c r="E39" s="13" t="n"/>
      <c r="F39" s="14" t="n"/>
      <c r="G39" s="13" t="n"/>
      <c r="H39" s="14" t="n"/>
      <c r="I39" s="8">
        <f>IF(OR(F39="",H39=""),"",ROUND(F39*H39,3))</f>
        <v/>
      </c>
      <c r="J39" s="14" t="n"/>
      <c r="K39" s="9">
        <f>IF(OR(I39="",J39=""),"",ROUND(J39-I39,3))</f>
        <v/>
      </c>
      <c r="L39" s="10">
        <f>IF(OR(K39="",I39="",I39=0),"",K39/I39)</f>
        <v/>
      </c>
      <c r="M39" s="15" t="n"/>
      <c r="N39" s="12">
        <f>IF(OR(K39="",M39=""),"",ROUND(K39*M39,2))</f>
        <v/>
      </c>
      <c r="O39" s="8">
        <f>IF(OR(I39="",J39=""),"",IF(J39&lt;=I39,J39,""))</f>
        <v/>
      </c>
      <c r="P39" s="13" t="n"/>
    </row>
    <row r="40" ht="20" customHeight="1">
      <c r="A40" s="5" t="n">
        <v>33</v>
      </c>
      <c r="B40" s="13" t="n"/>
      <c r="C40" s="13" t="n"/>
      <c r="D40" s="13" t="n"/>
      <c r="E40" s="13" t="n"/>
      <c r="F40" s="14" t="n"/>
      <c r="G40" s="13" t="n"/>
      <c r="H40" s="14" t="n"/>
      <c r="I40" s="8">
        <f>IF(OR(F40="",H40=""),"",ROUND(F40*H40,3))</f>
        <v/>
      </c>
      <c r="J40" s="14" t="n"/>
      <c r="K40" s="9">
        <f>IF(OR(I40="",J40=""),"",ROUND(J40-I40,3))</f>
        <v/>
      </c>
      <c r="L40" s="10">
        <f>IF(OR(K40="",I40="",I40=0),"",K40/I40)</f>
        <v/>
      </c>
      <c r="M40" s="15" t="n"/>
      <c r="N40" s="12">
        <f>IF(OR(K40="",M40=""),"",ROUND(K40*M40,2))</f>
        <v/>
      </c>
      <c r="O40" s="8">
        <f>IF(OR(I40="",J40=""),"",IF(J40&lt;=I40,J40,""))</f>
        <v/>
      </c>
      <c r="P40" s="13" t="n"/>
    </row>
    <row r="41" ht="20" customHeight="1">
      <c r="A41" s="5" t="n">
        <v>34</v>
      </c>
      <c r="B41" s="13" t="n"/>
      <c r="C41" s="13" t="n"/>
      <c r="D41" s="13" t="n"/>
      <c r="E41" s="13" t="n"/>
      <c r="F41" s="14" t="n"/>
      <c r="G41" s="13" t="n"/>
      <c r="H41" s="14" t="n"/>
      <c r="I41" s="8">
        <f>IF(OR(F41="",H41=""),"",ROUND(F41*H41,3))</f>
        <v/>
      </c>
      <c r="J41" s="14" t="n"/>
      <c r="K41" s="9">
        <f>IF(OR(I41="",J41=""),"",ROUND(J41-I41,3))</f>
        <v/>
      </c>
      <c r="L41" s="10">
        <f>IF(OR(K41="",I41="",I41=0),"",K41/I41)</f>
        <v/>
      </c>
      <c r="M41" s="15" t="n"/>
      <c r="N41" s="12">
        <f>IF(OR(K41="",M41=""),"",ROUND(K41*M41,2))</f>
        <v/>
      </c>
      <c r="O41" s="8">
        <f>IF(OR(I41="",J41=""),"",IF(J41&lt;=I41,J41,""))</f>
        <v/>
      </c>
      <c r="P41" s="13" t="n"/>
    </row>
    <row r="42" ht="20" customHeight="1">
      <c r="A42" s="5" t="n">
        <v>35</v>
      </c>
      <c r="B42" s="13" t="n"/>
      <c r="C42" s="13" t="n"/>
      <c r="D42" s="13" t="n"/>
      <c r="E42" s="13" t="n"/>
      <c r="F42" s="14" t="n"/>
      <c r="G42" s="13" t="n"/>
      <c r="H42" s="14" t="n"/>
      <c r="I42" s="8">
        <f>IF(OR(F42="",H42=""),"",ROUND(F42*H42,3))</f>
        <v/>
      </c>
      <c r="J42" s="14" t="n"/>
      <c r="K42" s="9">
        <f>IF(OR(I42="",J42=""),"",ROUND(J42-I42,3))</f>
        <v/>
      </c>
      <c r="L42" s="10">
        <f>IF(OR(K42="",I42="",I42=0),"",K42/I42)</f>
        <v/>
      </c>
      <c r="M42" s="15" t="n"/>
      <c r="N42" s="12">
        <f>IF(OR(K42="",M42=""),"",ROUND(K42*M42,2))</f>
        <v/>
      </c>
      <c r="O42" s="8">
        <f>IF(OR(I42="",J42=""),"",IF(J42&lt;=I42,J42,""))</f>
        <v/>
      </c>
      <c r="P42" s="13" t="n"/>
    </row>
    <row r="43" ht="20" customHeight="1">
      <c r="A43" s="5" t="n">
        <v>36</v>
      </c>
      <c r="B43" s="13" t="n"/>
      <c r="C43" s="13" t="n"/>
      <c r="D43" s="13" t="n"/>
      <c r="E43" s="13" t="n"/>
      <c r="F43" s="14" t="n"/>
      <c r="G43" s="13" t="n"/>
      <c r="H43" s="14" t="n"/>
      <c r="I43" s="8">
        <f>IF(OR(F43="",H43=""),"",ROUND(F43*H43,3))</f>
        <v/>
      </c>
      <c r="J43" s="14" t="n"/>
      <c r="K43" s="9">
        <f>IF(OR(I43="",J43=""),"",ROUND(J43-I43,3))</f>
        <v/>
      </c>
      <c r="L43" s="10">
        <f>IF(OR(K43="",I43="",I43=0),"",K43/I43)</f>
        <v/>
      </c>
      <c r="M43" s="15" t="n"/>
      <c r="N43" s="12">
        <f>IF(OR(K43="",M43=""),"",ROUND(K43*M43,2))</f>
        <v/>
      </c>
      <c r="O43" s="8">
        <f>IF(OR(I43="",J43=""),"",IF(J43&lt;=I43,J43,""))</f>
        <v/>
      </c>
      <c r="P43" s="13" t="n"/>
    </row>
    <row r="44" ht="20" customHeight="1">
      <c r="A44" s="5" t="n">
        <v>37</v>
      </c>
      <c r="B44" s="13" t="n"/>
      <c r="C44" s="13" t="n"/>
      <c r="D44" s="13" t="n"/>
      <c r="E44" s="13" t="n"/>
      <c r="F44" s="14" t="n"/>
      <c r="G44" s="13" t="n"/>
      <c r="H44" s="14" t="n"/>
      <c r="I44" s="8">
        <f>IF(OR(F44="",H44=""),"",ROUND(F44*H44,3))</f>
        <v/>
      </c>
      <c r="J44" s="14" t="n"/>
      <c r="K44" s="9">
        <f>IF(OR(I44="",J44=""),"",ROUND(J44-I44,3))</f>
        <v/>
      </c>
      <c r="L44" s="10">
        <f>IF(OR(K44="",I44="",I44=0),"",K44/I44)</f>
        <v/>
      </c>
      <c r="M44" s="15" t="n"/>
      <c r="N44" s="12">
        <f>IF(OR(K44="",M44=""),"",ROUND(K44*M44,2))</f>
        <v/>
      </c>
      <c r="O44" s="8">
        <f>IF(OR(I44="",J44=""),"",IF(J44&lt;=I44,J44,""))</f>
        <v/>
      </c>
      <c r="P44" s="13" t="n"/>
    </row>
    <row r="45" ht="20" customHeight="1">
      <c r="A45" s="5" t="n">
        <v>38</v>
      </c>
      <c r="B45" s="13" t="n"/>
      <c r="C45" s="13" t="n"/>
      <c r="D45" s="13" t="n"/>
      <c r="E45" s="13" t="n"/>
      <c r="F45" s="14" t="n"/>
      <c r="G45" s="13" t="n"/>
      <c r="H45" s="14" t="n"/>
      <c r="I45" s="8">
        <f>IF(OR(F45="",H45=""),"",ROUND(F45*H45,3))</f>
        <v/>
      </c>
      <c r="J45" s="14" t="n"/>
      <c r="K45" s="9">
        <f>IF(OR(I45="",J45=""),"",ROUND(J45-I45,3))</f>
        <v/>
      </c>
      <c r="L45" s="10">
        <f>IF(OR(K45="",I45="",I45=0),"",K45/I45)</f>
        <v/>
      </c>
      <c r="M45" s="15" t="n"/>
      <c r="N45" s="12">
        <f>IF(OR(K45="",M45=""),"",ROUND(K45*M45,2))</f>
        <v/>
      </c>
      <c r="O45" s="8">
        <f>IF(OR(I45="",J45=""),"",IF(J45&lt;=I45,J45,""))</f>
        <v/>
      </c>
      <c r="P45" s="13" t="n"/>
    </row>
    <row r="46" ht="20" customHeight="1">
      <c r="A46" s="5" t="n">
        <v>39</v>
      </c>
      <c r="B46" s="13" t="n"/>
      <c r="C46" s="13" t="n"/>
      <c r="D46" s="13" t="n"/>
      <c r="E46" s="13" t="n"/>
      <c r="F46" s="14" t="n"/>
      <c r="G46" s="13" t="n"/>
      <c r="H46" s="14" t="n"/>
      <c r="I46" s="8">
        <f>IF(OR(F46="",H46=""),"",ROUND(F46*H46,3))</f>
        <v/>
      </c>
      <c r="J46" s="14" t="n"/>
      <c r="K46" s="9">
        <f>IF(OR(I46="",J46=""),"",ROUND(J46-I46,3))</f>
        <v/>
      </c>
      <c r="L46" s="10">
        <f>IF(OR(K46="",I46="",I46=0),"",K46/I46)</f>
        <v/>
      </c>
      <c r="M46" s="15" t="n"/>
      <c r="N46" s="12">
        <f>IF(OR(K46="",M46=""),"",ROUND(K46*M46,2))</f>
        <v/>
      </c>
      <c r="O46" s="8">
        <f>IF(OR(I46="",J46=""),"",IF(J46&lt;=I46,J46,""))</f>
        <v/>
      </c>
      <c r="P46" s="13" t="n"/>
    </row>
    <row r="47" ht="20" customHeight="1">
      <c r="A47" s="5" t="n">
        <v>40</v>
      </c>
      <c r="B47" s="13" t="n"/>
      <c r="C47" s="13" t="n"/>
      <c r="D47" s="13" t="n"/>
      <c r="E47" s="13" t="n"/>
      <c r="F47" s="14" t="n"/>
      <c r="G47" s="13" t="n"/>
      <c r="H47" s="14" t="n"/>
      <c r="I47" s="8">
        <f>IF(OR(F47="",H47=""),"",ROUND(F47*H47,3))</f>
        <v/>
      </c>
      <c r="J47" s="14" t="n"/>
      <c r="K47" s="9">
        <f>IF(OR(I47="",J47=""),"",ROUND(J47-I47,3))</f>
        <v/>
      </c>
      <c r="L47" s="10">
        <f>IF(OR(K47="",I47="",I47=0),"",K47/I47)</f>
        <v/>
      </c>
      <c r="M47" s="15" t="n"/>
      <c r="N47" s="12">
        <f>IF(OR(K47="",M47=""),"",ROUND(K47*M47,2))</f>
        <v/>
      </c>
      <c r="O47" s="8">
        <f>IF(OR(I47="",J47=""),"",IF(J47&lt;=I47,J47,""))</f>
        <v/>
      </c>
      <c r="P47" s="13" t="n"/>
    </row>
    <row r="48" ht="20" customHeight="1">
      <c r="A48" s="5" t="n">
        <v>41</v>
      </c>
      <c r="B48" s="13" t="n"/>
      <c r="C48" s="13" t="n"/>
      <c r="D48" s="13" t="n"/>
      <c r="E48" s="13" t="n"/>
      <c r="F48" s="14" t="n"/>
      <c r="G48" s="13" t="n"/>
      <c r="H48" s="14" t="n"/>
      <c r="I48" s="8">
        <f>IF(OR(F48="",H48=""),"",ROUND(F48*H48,3))</f>
        <v/>
      </c>
      <c r="J48" s="14" t="n"/>
      <c r="K48" s="9">
        <f>IF(OR(I48="",J48=""),"",ROUND(J48-I48,3))</f>
        <v/>
      </c>
      <c r="L48" s="10">
        <f>IF(OR(K48="",I48="",I48=0),"",K48/I48)</f>
        <v/>
      </c>
      <c r="M48" s="15" t="n"/>
      <c r="N48" s="12">
        <f>IF(OR(K48="",M48=""),"",ROUND(K48*M48,2))</f>
        <v/>
      </c>
      <c r="O48" s="8">
        <f>IF(OR(I48="",J48=""),"",IF(J48&lt;=I48,J48,""))</f>
        <v/>
      </c>
      <c r="P48" s="13" t="n"/>
    </row>
    <row r="49" ht="20" customHeight="1">
      <c r="A49" s="5" t="n">
        <v>42</v>
      </c>
      <c r="B49" s="13" t="n"/>
      <c r="C49" s="13" t="n"/>
      <c r="D49" s="13" t="n"/>
      <c r="E49" s="13" t="n"/>
      <c r="F49" s="14" t="n"/>
      <c r="G49" s="13" t="n"/>
      <c r="H49" s="14" t="n"/>
      <c r="I49" s="8">
        <f>IF(OR(F49="",H49=""),"",ROUND(F49*H49,3))</f>
        <v/>
      </c>
      <c r="J49" s="14" t="n"/>
      <c r="K49" s="9">
        <f>IF(OR(I49="",J49=""),"",ROUND(J49-I49,3))</f>
        <v/>
      </c>
      <c r="L49" s="10">
        <f>IF(OR(K49="",I49="",I49=0),"",K49/I49)</f>
        <v/>
      </c>
      <c r="M49" s="15" t="n"/>
      <c r="N49" s="12">
        <f>IF(OR(K49="",M49=""),"",ROUND(K49*M49,2))</f>
        <v/>
      </c>
      <c r="O49" s="8">
        <f>IF(OR(I49="",J49=""),"",IF(J49&lt;=I49,J49,""))</f>
        <v/>
      </c>
      <c r="P49" s="13" t="n"/>
    </row>
    <row r="50" ht="20" customHeight="1">
      <c r="A50" s="5" t="n">
        <v>43</v>
      </c>
      <c r="B50" s="13" t="n"/>
      <c r="C50" s="13" t="n"/>
      <c r="D50" s="13" t="n"/>
      <c r="E50" s="13" t="n"/>
      <c r="F50" s="14" t="n"/>
      <c r="G50" s="13" t="n"/>
      <c r="H50" s="14" t="n"/>
      <c r="I50" s="8">
        <f>IF(OR(F50="",H50=""),"",ROUND(F50*H50,3))</f>
        <v/>
      </c>
      <c r="J50" s="14" t="n"/>
      <c r="K50" s="9">
        <f>IF(OR(I50="",J50=""),"",ROUND(J50-I50,3))</f>
        <v/>
      </c>
      <c r="L50" s="10">
        <f>IF(OR(K50="",I50="",I50=0),"",K50/I50)</f>
        <v/>
      </c>
      <c r="M50" s="15" t="n"/>
      <c r="N50" s="12">
        <f>IF(OR(K50="",M50=""),"",ROUND(K50*M50,2))</f>
        <v/>
      </c>
      <c r="O50" s="8">
        <f>IF(OR(I50="",J50=""),"",IF(J50&lt;=I50,J50,""))</f>
        <v/>
      </c>
      <c r="P50" s="13" t="n"/>
    </row>
    <row r="52">
      <c r="B52" s="16" t="inlineStr">
        <is>
          <t>Как считать:</t>
        </is>
      </c>
      <c r="J52" s="17" t="inlineStr">
        <is>
          <t>Позиций с перерасходом (плюс):</t>
        </is>
      </c>
      <c r="N52" s="18">
        <f>COUNTIF(K8:K50,"&gt;0")</f>
        <v/>
      </c>
    </row>
    <row r="53">
      <c r="B53" s="19" t="inlineStr">
        <is>
          <t>Расход по нормам = объём работ за период × норма на единицу объёма.</t>
        </is>
      </c>
      <c r="J53" s="17" t="inlineStr">
        <is>
          <t>Позиций с экономией (минус):</t>
        </is>
      </c>
      <c r="N53" s="18">
        <f>COUNTIF(K8:K50,"&lt;0")</f>
        <v/>
      </c>
    </row>
    <row r="54">
      <c r="B54" s="19" t="inlineStr">
        <is>
          <t>Отклонение = фактический расход минус расход по нормам: знак минус это экономия, плюс это перерасход.</t>
        </is>
      </c>
      <c r="J54" s="17" t="inlineStr">
        <is>
          <t>Перерасход по отчёту, ₽:</t>
        </is>
      </c>
      <c r="N54" s="20">
        <f>SUMIF(N8:N50,"&gt;0")</f>
        <v/>
      </c>
    </row>
    <row r="55">
      <c r="B55" s="19" t="inlineStr">
        <is>
          <t>Графа 15 сама переносит факт, если перерасхода нет; при перерасходе количество к списанию вписывает руководитель.</t>
        </is>
      </c>
      <c r="J55" s="17" t="inlineStr">
        <is>
          <t>Экономия по отчёту, ₽:</t>
        </is>
      </c>
      <c r="N55" s="20">
        <f>SUMIF(N8:N50,"&lt;0")</f>
        <v/>
      </c>
    </row>
    <row r="56">
      <c r="B56" s="19" t="inlineStr">
        <is>
          <t>По каждому перерасходу прораб пишет объяснительную с причиной (бой, пересорт, ошибка в объёме, замена материала).</t>
        </is>
      </c>
      <c r="J56" s="17" t="inlineStr">
        <is>
          <t>Итого отклонение, ₽:</t>
        </is>
      </c>
      <c r="N56" s="21">
        <f>SUM(N8:N50)</f>
        <v/>
      </c>
    </row>
    <row r="57">
      <c r="B57" s="19" t="inlineStr">
        <is>
          <t>Учётную цену возьмите в бухгалтерии: тогда отчёт покажет перерасход и экономию в рублях.</t>
        </is>
      </c>
    </row>
    <row r="58">
      <c r="B58" s="19" t="inlineStr">
        <is>
          <t>Строки примера условные, нормами не являются: свои нормы берите из утверждённых норм организации, проекта, ППР или сметных норм.</t>
        </is>
      </c>
    </row>
    <row r="60">
      <c r="B60" s="22" t="inlineStr">
        <is>
          <t>Начальник участка (прораб): ____________ / ____________________ /</t>
        </is>
      </c>
    </row>
    <row r="61">
      <c r="B61" s="22" t="inlineStr">
        <is>
          <t>Проверил: инженер ПТО: ____________ / ____________________ /</t>
        </is>
      </c>
    </row>
    <row r="62">
      <c r="B62" s="22" t="inlineStr">
        <is>
          <t>Проверил: бухгалтер: ____________ / ____________________ /</t>
        </is>
      </c>
    </row>
    <row r="63">
      <c r="B63" s="22" t="inlineStr">
        <is>
          <t>Утверждаю: руководитель организации (главный инженер): ____________ / ____________________ /   __.__.____</t>
        </is>
      </c>
    </row>
    <row r="65">
      <c r="A65" s="23" t="inlineStr">
        <is>
          <t>Шаблон: «Материк», независимое снабжение строительных объектов, materik.pro</t>
        </is>
      </c>
    </row>
  </sheetData>
  <mergeCells count="5">
    <mergeCell ref="J52:M52"/>
    <mergeCell ref="J56:M56"/>
    <mergeCell ref="J55:M55"/>
    <mergeCell ref="J54:M54"/>
    <mergeCell ref="J53:M53"/>
  </mergeCells>
  <conditionalFormatting sqref="K8:K50">
    <cfRule type="expression" priority="1" dxfId="0">
      <formula>AND(ISNUMBER(K8),K8&gt;0)</formula>
    </cfRule>
    <cfRule type="expression" priority="2" dxfId="1">
      <formula>AND(ISNUMBER(K8),K8&lt;0)</formula>
    </cfRule>
  </conditionalFormatting>
  <printOptions gridLines="0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2026-10-03T14:56:17Z</dcterms:created>
  <dcterms:modified xmlns:dcterms="http://purl.org/dc/terms/" xmlns:xsi="http://www.w3.org/2001/XMLSchema-instance" xsi:type="dcterms:W3CDTF">2026-10-03T14:56:17Z</dcterms:modified>
</cp:coreProperties>
</file>