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равнение КП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262521"/>
      <sz val="14"/>
    </font>
    <font>
      <color rgb="0045433B"/>
      <sz val="10"/>
    </font>
    <font>
      <b val="1"/>
    </font>
    <font>
      <b val="1"/>
      <sz val="10"/>
    </font>
    <font>
      <b val="1"/>
      <sz val="9"/>
    </font>
    <font>
      <i val="1"/>
      <color rgb="005E5B50"/>
      <sz val="9"/>
    </font>
  </fonts>
  <fills count="5">
    <fill>
      <patternFill/>
    </fill>
    <fill>
      <patternFill patternType="gray125"/>
    </fill>
    <fill>
      <patternFill patternType="solid">
        <fgColor rgb="00E9DFC7"/>
      </patternFill>
    </fill>
    <fill>
      <patternFill patternType="solid">
        <fgColor rgb="00DCE4F7"/>
      </patternFill>
    </fill>
    <fill>
      <patternFill patternType="solid">
        <fgColor rgb="00F6F2E8"/>
      </patternFill>
    </fill>
  </fills>
  <borders count="2">
    <border>
      <left/>
      <right/>
      <top/>
      <bottom/>
      <diagonal/>
    </border>
    <border>
      <left style="thin">
        <color rgb="009A9384"/>
      </left>
      <right style="thin">
        <color rgb="009A9384"/>
      </right>
      <top style="thin">
        <color rgb="009A9384"/>
      </top>
      <bottom style="thin">
        <color rgb="009A9384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0" fillId="0" borderId="1" pivotButton="0" quotePrefix="0" xfId="0"/>
    <xf numFmtId="0" fontId="3" fillId="0" borderId="0" pivotButton="0" quotePrefix="0" xfId="0"/>
    <xf numFmtId="0" fontId="3" fillId="0" borderId="1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39"/>
  <sheetViews>
    <sheetView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10" customWidth="1" min="3" max="3"/>
    <col width="8" customWidth="1" min="4" max="4"/>
    <col width="13" customWidth="1" min="5" max="5"/>
    <col width="12" customWidth="1" min="6" max="6"/>
    <col width="13" customWidth="1" min="7" max="7"/>
    <col width="13" customWidth="1" min="8" max="8"/>
    <col width="8" customWidth="1" min="9" max="9"/>
    <col width="13" customWidth="1" min="10" max="10"/>
    <col width="12" customWidth="1" min="11" max="11"/>
    <col width="13" customWidth="1" min="12" max="12"/>
    <col width="13" customWidth="1" min="13" max="13"/>
    <col width="8" customWidth="1" min="14" max="14"/>
    <col width="13" customWidth="1" min="15" max="15"/>
    <col width="12" customWidth="1" min="16" max="16"/>
    <col width="13" customWidth="1" min="17" max="17"/>
    <col width="13" customWidth="1" min="18" max="18"/>
    <col width="16" customWidth="1" min="19" max="19"/>
  </cols>
  <sheetData>
    <row r="1">
      <c r="A1" s="1" t="inlineStr">
        <is>
          <t>СВОДНАЯ ТАБЛИЦА СРАВНЕНИЯ КОММЕРЧЕСКИХ ПРЕДЛОЖЕНИЙ</t>
        </is>
      </c>
    </row>
    <row r="2">
      <c r="A2" s="2" t="inlineStr">
        <is>
          <t>Цена приводится к единице ВЕДОМОСТИ: если в КП цена за штуку трубы длиной 1,25 м, коэффициент = 1,25 (м в 1 шт).</t>
        </is>
      </c>
    </row>
    <row r="3">
      <c r="A3" s="2" t="inlineStr">
        <is>
          <t>Цена за ед. ведомости = цена за ед. КП ÷ коэффициент. Итог берётся ПОСЛЕ скидки и с доставкой.</t>
        </is>
      </c>
    </row>
    <row r="5">
      <c r="A5" s="3" t="inlineStr">
        <is>
          <t>Позиция</t>
        </is>
      </c>
      <c r="B5" s="3" t="inlineStr">
        <is>
          <t>Ед. ведомости</t>
        </is>
      </c>
      <c r="C5" s="3" t="inlineStr">
        <is>
          <t>Кол-во</t>
        </is>
      </c>
      <c r="D5" s="4" t="inlineStr">
        <is>
          <t>Поставщик 1</t>
        </is>
      </c>
      <c r="I5" s="4" t="inlineStr">
        <is>
          <t>Поставщик 2</t>
        </is>
      </c>
      <c r="N5" s="4" t="inlineStr">
        <is>
          <t>Поставщик 3</t>
        </is>
      </c>
      <c r="S5" s="3" t="inlineStr">
        <is>
          <t>Лучшая цена за ед. ведомости, ₽</t>
        </is>
      </c>
    </row>
    <row r="6" ht="60" customHeight="1">
      <c r="D6" s="5" t="inlineStr">
        <is>
          <t>Ед. в КП</t>
        </is>
      </c>
      <c r="E6" s="5" t="inlineStr">
        <is>
          <t>Коэф. (ед. ведомости в 1 ед. КП)</t>
        </is>
      </c>
      <c r="F6" s="5" t="inlineStr">
        <is>
          <t>Цена за ед. КП, ₽</t>
        </is>
      </c>
      <c r="G6" s="5" t="inlineStr">
        <is>
          <t>Цена за ед. ведомости, ₽</t>
        </is>
      </c>
      <c r="H6" s="5" t="inlineStr">
        <is>
          <t>Сумма, ₽</t>
        </is>
      </c>
      <c r="I6" s="5" t="inlineStr">
        <is>
          <t>Ед. в КП</t>
        </is>
      </c>
      <c r="J6" s="5" t="inlineStr">
        <is>
          <t>Коэф. (ед. ведомости в 1 ед. КП)</t>
        </is>
      </c>
      <c r="K6" s="5" t="inlineStr">
        <is>
          <t>Цена за ед. КП, ₽</t>
        </is>
      </c>
      <c r="L6" s="5" t="inlineStr">
        <is>
          <t>Цена за ед. ведомости, ₽</t>
        </is>
      </c>
      <c r="M6" s="5" t="inlineStr">
        <is>
          <t>Сумма, ₽</t>
        </is>
      </c>
      <c r="N6" s="5" t="inlineStr">
        <is>
          <t>Ед. в КП</t>
        </is>
      </c>
      <c r="O6" s="5" t="inlineStr">
        <is>
          <t>Коэф. (ед. ведомости в 1 ед. КП)</t>
        </is>
      </c>
      <c r="P6" s="5" t="inlineStr">
        <is>
          <t>Цена за ед. КП, ₽</t>
        </is>
      </c>
      <c r="Q6" s="5" t="inlineStr">
        <is>
          <t>Цена за ед. ведомости, ₽</t>
        </is>
      </c>
      <c r="R6" s="5" t="inlineStr">
        <is>
          <t>Сумма, ₽</t>
        </is>
      </c>
    </row>
    <row r="7">
      <c r="A7" s="6" t="inlineStr">
        <is>
          <t>Труба Ø200, длина 1250 мм</t>
        </is>
      </c>
      <c r="B7" s="6" t="inlineStr">
        <is>
          <t>м</t>
        </is>
      </c>
      <c r="C7" s="6" t="n">
        <v>171.25</v>
      </c>
      <c r="D7" s="6" t="inlineStr">
        <is>
          <t>шт</t>
        </is>
      </c>
      <c r="E7" s="6" t="n">
        <v>1.25</v>
      </c>
      <c r="F7" s="6" t="n">
        <v>2756</v>
      </c>
      <c r="G7" s="6">
        <f>IF(OR(F7="",E7=""),"",ROUND(F7/E7,2))</f>
        <v/>
      </c>
      <c r="H7" s="6">
        <f>IF(G7="","",ROUND(G7*$C7,2))</f>
        <v/>
      </c>
      <c r="I7" s="6" t="inlineStr">
        <is>
          <t>м</t>
        </is>
      </c>
      <c r="J7" s="6" t="n">
        <v>1</v>
      </c>
      <c r="K7" s="6" t="n">
        <v>2295</v>
      </c>
      <c r="L7" s="6">
        <f>IF(OR(K7="",J7=""),"",ROUND(K7/J7,2))</f>
        <v/>
      </c>
      <c r="M7" s="6">
        <f>IF(L7="","",ROUND(L7*$C7,2))</f>
        <v/>
      </c>
      <c r="N7" s="6" t="inlineStr">
        <is>
          <t>шт</t>
        </is>
      </c>
      <c r="O7" s="6" t="n">
        <v>1.25</v>
      </c>
      <c r="P7" s="6" t="n">
        <v>2890</v>
      </c>
      <c r="Q7" s="6">
        <f>IF(OR(P7="",O7=""),"",ROUND(P7/O7,2))</f>
        <v/>
      </c>
      <c r="R7" s="6">
        <f>IF(Q7="","",ROUND(Q7*$C7,2))</f>
        <v/>
      </c>
      <c r="S7" s="6">
        <f>IF(COUNT(G7,L7,Q7)=0,"",MIN(G7,L7,Q7))</f>
        <v/>
      </c>
    </row>
    <row r="8">
      <c r="A8" s="6" t="inlineStr">
        <is>
          <t>Отвод 90° Ø200</t>
        </is>
      </c>
      <c r="B8" s="6" t="inlineStr">
        <is>
          <t>шт</t>
        </is>
      </c>
      <c r="C8" s="6" t="n">
        <v>12</v>
      </c>
      <c r="D8" s="6" t="inlineStr">
        <is>
          <t>шт</t>
        </is>
      </c>
      <c r="E8" s="6" t="n">
        <v>1</v>
      </c>
      <c r="F8" s="6" t="n">
        <v>1180</v>
      </c>
      <c r="G8" s="6">
        <f>IF(OR(F8="",E8=""),"",ROUND(F8/E8,2))</f>
        <v/>
      </c>
      <c r="H8" s="6">
        <f>IF(G8="","",ROUND(G8*$C8,2))</f>
        <v/>
      </c>
      <c r="I8" s="6" t="inlineStr">
        <is>
          <t>шт</t>
        </is>
      </c>
      <c r="J8" s="6" t="n">
        <v>1</v>
      </c>
      <c r="K8" s="6" t="n">
        <v>1240</v>
      </c>
      <c r="L8" s="6">
        <f>IF(OR(K8="",J8=""),"",ROUND(K8/J8,2))</f>
        <v/>
      </c>
      <c r="M8" s="6">
        <f>IF(L8="","",ROUND(L8*$C8,2))</f>
        <v/>
      </c>
      <c r="N8" s="6" t="inlineStr">
        <is>
          <t>шт</t>
        </is>
      </c>
      <c r="O8" s="6" t="n">
        <v>1</v>
      </c>
      <c r="P8" s="6" t="n">
        <v>1105</v>
      </c>
      <c r="Q8" s="6">
        <f>IF(OR(P8="",O8=""),"",ROUND(P8/O8,2))</f>
        <v/>
      </c>
      <c r="R8" s="6">
        <f>IF(Q8="","",ROUND(Q8*$C8,2))</f>
        <v/>
      </c>
      <c r="S8" s="6">
        <f>IF(COUNT(G8,L8,Q8)=0,"",MIN(G8,L8,Q8))</f>
        <v/>
      </c>
    </row>
    <row r="9">
      <c r="A9" s="6" t="inlineStr">
        <is>
          <t>Хомут Ø200</t>
        </is>
      </c>
      <c r="B9" s="6" t="inlineStr">
        <is>
          <t>шт</t>
        </is>
      </c>
      <c r="C9" s="6" t="n">
        <v>40</v>
      </c>
      <c r="D9" s="6" t="inlineStr">
        <is>
          <t>шт</t>
        </is>
      </c>
      <c r="E9" s="6" t="n">
        <v>1</v>
      </c>
      <c r="F9" s="6" t="n">
        <v>310</v>
      </c>
      <c r="G9" s="6">
        <f>IF(OR(F9="",E9=""),"",ROUND(F9/E9,2))</f>
        <v/>
      </c>
      <c r="H9" s="6">
        <f>IF(G9="","",ROUND(G9*$C9,2))</f>
        <v/>
      </c>
      <c r="I9" s="6" t="inlineStr">
        <is>
          <t>упак</t>
        </is>
      </c>
      <c r="J9" s="6" t="n">
        <v>10</v>
      </c>
      <c r="K9" s="6" t="n">
        <v>2950</v>
      </c>
      <c r="L9" s="6">
        <f>IF(OR(K9="",J9=""),"",ROUND(K9/J9,2))</f>
        <v/>
      </c>
      <c r="M9" s="6">
        <f>IF(L9="","",ROUND(L9*$C9,2))</f>
        <v/>
      </c>
      <c r="N9" s="6" t="inlineStr">
        <is>
          <t>шт</t>
        </is>
      </c>
      <c r="O9" s="6" t="n">
        <v>1</v>
      </c>
      <c r="P9" s="6" t="n">
        <v>298</v>
      </c>
      <c r="Q9" s="6">
        <f>IF(OR(P9="",O9=""),"",ROUND(P9/O9,2))</f>
        <v/>
      </c>
      <c r="R9" s="6">
        <f>IF(Q9="","",ROUND(Q9*$C9,2))</f>
        <v/>
      </c>
      <c r="S9" s="6">
        <f>IF(COUNT(G9,L9,Q9)=0,"",MIN(G9,L9,Q9))</f>
        <v/>
      </c>
    </row>
    <row r="10">
      <c r="A10" s="7" t="n"/>
      <c r="B10" s="7" t="n"/>
      <c r="C10" s="7" t="n"/>
      <c r="D10" s="7" t="n"/>
      <c r="E10" s="7" t="n"/>
      <c r="F10" s="7" t="n"/>
      <c r="G10" s="7">
        <f>IF(OR(F10="",E10=""),"",ROUND(F10/E10,2))</f>
        <v/>
      </c>
      <c r="H10" s="7">
        <f>IF(G10="","",ROUND(G10*$C10,2))</f>
        <v/>
      </c>
      <c r="I10" s="7" t="n"/>
      <c r="J10" s="7" t="n"/>
      <c r="K10" s="7" t="n"/>
      <c r="L10" s="7">
        <f>IF(OR(K10="",J10=""),"",ROUND(K10/J10,2))</f>
        <v/>
      </c>
      <c r="M10" s="7">
        <f>IF(L10="","",ROUND(L10*$C10,2))</f>
        <v/>
      </c>
      <c r="N10" s="7" t="n"/>
      <c r="O10" s="7" t="n"/>
      <c r="P10" s="7" t="n"/>
      <c r="Q10" s="7">
        <f>IF(OR(P10="",O10=""),"",ROUND(P10/O10,2))</f>
        <v/>
      </c>
      <c r="R10" s="7">
        <f>IF(Q10="","",ROUND(Q10*$C10,2))</f>
        <v/>
      </c>
      <c r="S10" s="7">
        <f>IF(COUNT(G10,L10,Q10)=0,"",MIN(G10,L10,Q10))</f>
        <v/>
      </c>
    </row>
    <row r="11">
      <c r="A11" s="7" t="n"/>
      <c r="B11" s="7" t="n"/>
      <c r="C11" s="7" t="n"/>
      <c r="D11" s="7" t="n"/>
      <c r="E11" s="7" t="n"/>
      <c r="F11" s="7" t="n"/>
      <c r="G11" s="7">
        <f>IF(OR(F11="",E11=""),"",ROUND(F11/E11,2))</f>
        <v/>
      </c>
      <c r="H11" s="7">
        <f>IF(G11="","",ROUND(G11*$C11,2))</f>
        <v/>
      </c>
      <c r="I11" s="7" t="n"/>
      <c r="J11" s="7" t="n"/>
      <c r="K11" s="7" t="n"/>
      <c r="L11" s="7">
        <f>IF(OR(K11="",J11=""),"",ROUND(K11/J11,2))</f>
        <v/>
      </c>
      <c r="M11" s="7">
        <f>IF(L11="","",ROUND(L11*$C11,2))</f>
        <v/>
      </c>
      <c r="N11" s="7" t="n"/>
      <c r="O11" s="7" t="n"/>
      <c r="P11" s="7" t="n"/>
      <c r="Q11" s="7">
        <f>IF(OR(P11="",O11=""),"",ROUND(P11/O11,2))</f>
        <v/>
      </c>
      <c r="R11" s="7">
        <f>IF(Q11="","",ROUND(Q11*$C11,2))</f>
        <v/>
      </c>
      <c r="S11" s="7">
        <f>IF(COUNT(G11,L11,Q11)=0,"",MIN(G11,L11,Q11))</f>
        <v/>
      </c>
    </row>
    <row r="12">
      <c r="A12" s="7" t="n"/>
      <c r="B12" s="7" t="n"/>
      <c r="C12" s="7" t="n"/>
      <c r="D12" s="7" t="n"/>
      <c r="E12" s="7" t="n"/>
      <c r="F12" s="7" t="n"/>
      <c r="G12" s="7">
        <f>IF(OR(F12="",E12=""),"",ROUND(F12/E12,2))</f>
        <v/>
      </c>
      <c r="H12" s="7">
        <f>IF(G12="","",ROUND(G12*$C12,2))</f>
        <v/>
      </c>
      <c r="I12" s="7" t="n"/>
      <c r="J12" s="7" t="n"/>
      <c r="K12" s="7" t="n"/>
      <c r="L12" s="7">
        <f>IF(OR(K12="",J12=""),"",ROUND(K12/J12,2))</f>
        <v/>
      </c>
      <c r="M12" s="7">
        <f>IF(L12="","",ROUND(L12*$C12,2))</f>
        <v/>
      </c>
      <c r="N12" s="7" t="n"/>
      <c r="O12" s="7" t="n"/>
      <c r="P12" s="7" t="n"/>
      <c r="Q12" s="7">
        <f>IF(OR(P12="",O12=""),"",ROUND(P12/O12,2))</f>
        <v/>
      </c>
      <c r="R12" s="7">
        <f>IF(Q12="","",ROUND(Q12*$C12,2))</f>
        <v/>
      </c>
      <c r="S12" s="7">
        <f>IF(COUNT(G12,L12,Q12)=0,"",MIN(G12,L12,Q12))</f>
        <v/>
      </c>
    </row>
    <row r="13">
      <c r="A13" s="7" t="n"/>
      <c r="B13" s="7" t="n"/>
      <c r="C13" s="7" t="n"/>
      <c r="D13" s="7" t="n"/>
      <c r="E13" s="7" t="n"/>
      <c r="F13" s="7" t="n"/>
      <c r="G13" s="7">
        <f>IF(OR(F13="",E13=""),"",ROUND(F13/E13,2))</f>
        <v/>
      </c>
      <c r="H13" s="7">
        <f>IF(G13="","",ROUND(G13*$C13,2))</f>
        <v/>
      </c>
      <c r="I13" s="7" t="n"/>
      <c r="J13" s="7" t="n"/>
      <c r="K13" s="7" t="n"/>
      <c r="L13" s="7">
        <f>IF(OR(K13="",J13=""),"",ROUND(K13/J13,2))</f>
        <v/>
      </c>
      <c r="M13" s="7">
        <f>IF(L13="","",ROUND(L13*$C13,2))</f>
        <v/>
      </c>
      <c r="N13" s="7" t="n"/>
      <c r="O13" s="7" t="n"/>
      <c r="P13" s="7" t="n"/>
      <c r="Q13" s="7">
        <f>IF(OR(P13="",O13=""),"",ROUND(P13/O13,2))</f>
        <v/>
      </c>
      <c r="R13" s="7">
        <f>IF(Q13="","",ROUND(Q13*$C13,2))</f>
        <v/>
      </c>
      <c r="S13" s="7">
        <f>IF(COUNT(G13,L13,Q13)=0,"",MIN(G13,L13,Q13))</f>
        <v/>
      </c>
    </row>
    <row r="14">
      <c r="A14" s="7" t="n"/>
      <c r="B14" s="7" t="n"/>
      <c r="C14" s="7" t="n"/>
      <c r="D14" s="7" t="n"/>
      <c r="E14" s="7" t="n"/>
      <c r="F14" s="7" t="n"/>
      <c r="G14" s="7">
        <f>IF(OR(F14="",E14=""),"",ROUND(F14/E14,2))</f>
        <v/>
      </c>
      <c r="H14" s="7">
        <f>IF(G14="","",ROUND(G14*$C14,2))</f>
        <v/>
      </c>
      <c r="I14" s="7" t="n"/>
      <c r="J14" s="7" t="n"/>
      <c r="K14" s="7" t="n"/>
      <c r="L14" s="7">
        <f>IF(OR(K14="",J14=""),"",ROUND(K14/J14,2))</f>
        <v/>
      </c>
      <c r="M14" s="7">
        <f>IF(L14="","",ROUND(L14*$C14,2))</f>
        <v/>
      </c>
      <c r="N14" s="7" t="n"/>
      <c r="O14" s="7" t="n"/>
      <c r="P14" s="7" t="n"/>
      <c r="Q14" s="7">
        <f>IF(OR(P14="",O14=""),"",ROUND(P14/O14,2))</f>
        <v/>
      </c>
      <c r="R14" s="7">
        <f>IF(Q14="","",ROUND(Q14*$C14,2))</f>
        <v/>
      </c>
      <c r="S14" s="7">
        <f>IF(COUNT(G14,L14,Q14)=0,"",MIN(G14,L14,Q14))</f>
        <v/>
      </c>
    </row>
    <row r="15">
      <c r="A15" s="7" t="n"/>
      <c r="B15" s="7" t="n"/>
      <c r="C15" s="7" t="n"/>
      <c r="D15" s="7" t="n"/>
      <c r="E15" s="7" t="n"/>
      <c r="F15" s="7" t="n"/>
      <c r="G15" s="7">
        <f>IF(OR(F15="",E15=""),"",ROUND(F15/E15,2))</f>
        <v/>
      </c>
      <c r="H15" s="7">
        <f>IF(G15="","",ROUND(G15*$C15,2))</f>
        <v/>
      </c>
      <c r="I15" s="7" t="n"/>
      <c r="J15" s="7" t="n"/>
      <c r="K15" s="7" t="n"/>
      <c r="L15" s="7">
        <f>IF(OR(K15="",J15=""),"",ROUND(K15/J15,2))</f>
        <v/>
      </c>
      <c r="M15" s="7">
        <f>IF(L15="","",ROUND(L15*$C15,2))</f>
        <v/>
      </c>
      <c r="N15" s="7" t="n"/>
      <c r="O15" s="7" t="n"/>
      <c r="P15" s="7" t="n"/>
      <c r="Q15" s="7">
        <f>IF(OR(P15="",O15=""),"",ROUND(P15/O15,2))</f>
        <v/>
      </c>
      <c r="R15" s="7">
        <f>IF(Q15="","",ROUND(Q15*$C15,2))</f>
        <v/>
      </c>
      <c r="S15" s="7">
        <f>IF(COUNT(G15,L15,Q15)=0,"",MIN(G15,L15,Q15))</f>
        <v/>
      </c>
    </row>
    <row r="16">
      <c r="A16" s="7" t="n"/>
      <c r="B16" s="7" t="n"/>
      <c r="C16" s="7" t="n"/>
      <c r="D16" s="7" t="n"/>
      <c r="E16" s="7" t="n"/>
      <c r="F16" s="7" t="n"/>
      <c r="G16" s="7">
        <f>IF(OR(F16="",E16=""),"",ROUND(F16/E16,2))</f>
        <v/>
      </c>
      <c r="H16" s="7">
        <f>IF(G16="","",ROUND(G16*$C16,2))</f>
        <v/>
      </c>
      <c r="I16" s="7" t="n"/>
      <c r="J16" s="7" t="n"/>
      <c r="K16" s="7" t="n"/>
      <c r="L16" s="7">
        <f>IF(OR(K16="",J16=""),"",ROUND(K16/J16,2))</f>
        <v/>
      </c>
      <c r="M16" s="7">
        <f>IF(L16="","",ROUND(L16*$C16,2))</f>
        <v/>
      </c>
      <c r="N16" s="7" t="n"/>
      <c r="O16" s="7" t="n"/>
      <c r="P16" s="7" t="n"/>
      <c r="Q16" s="7">
        <f>IF(OR(P16="",O16=""),"",ROUND(P16/O16,2))</f>
        <v/>
      </c>
      <c r="R16" s="7">
        <f>IF(Q16="","",ROUND(Q16*$C16,2))</f>
        <v/>
      </c>
      <c r="S16" s="7">
        <f>IF(COUNT(G16,L16,Q16)=0,"",MIN(G16,L16,Q16))</f>
        <v/>
      </c>
    </row>
    <row r="17">
      <c r="A17" s="7" t="n"/>
      <c r="B17" s="7" t="n"/>
      <c r="C17" s="7" t="n"/>
      <c r="D17" s="7" t="n"/>
      <c r="E17" s="7" t="n"/>
      <c r="F17" s="7" t="n"/>
      <c r="G17" s="7">
        <f>IF(OR(F17="",E17=""),"",ROUND(F17/E17,2))</f>
        <v/>
      </c>
      <c r="H17" s="7">
        <f>IF(G17="","",ROUND(G17*$C17,2))</f>
        <v/>
      </c>
      <c r="I17" s="7" t="n"/>
      <c r="J17" s="7" t="n"/>
      <c r="K17" s="7" t="n"/>
      <c r="L17" s="7">
        <f>IF(OR(K17="",J17=""),"",ROUND(K17/J17,2))</f>
        <v/>
      </c>
      <c r="M17" s="7">
        <f>IF(L17="","",ROUND(L17*$C17,2))</f>
        <v/>
      </c>
      <c r="N17" s="7" t="n"/>
      <c r="O17" s="7" t="n"/>
      <c r="P17" s="7" t="n"/>
      <c r="Q17" s="7">
        <f>IF(OR(P17="",O17=""),"",ROUND(P17/O17,2))</f>
        <v/>
      </c>
      <c r="R17" s="7">
        <f>IF(Q17="","",ROUND(Q17*$C17,2))</f>
        <v/>
      </c>
      <c r="S17" s="7">
        <f>IF(COUNT(G17,L17,Q17)=0,"",MIN(G17,L17,Q17))</f>
        <v/>
      </c>
    </row>
    <row r="18">
      <c r="A18" s="7" t="n"/>
      <c r="B18" s="7" t="n"/>
      <c r="C18" s="7" t="n"/>
      <c r="D18" s="7" t="n"/>
      <c r="E18" s="7" t="n"/>
      <c r="F18" s="7" t="n"/>
      <c r="G18" s="7">
        <f>IF(OR(F18="",E18=""),"",ROUND(F18/E18,2))</f>
        <v/>
      </c>
      <c r="H18" s="7">
        <f>IF(G18="","",ROUND(G18*$C18,2))</f>
        <v/>
      </c>
      <c r="I18" s="7" t="n"/>
      <c r="J18" s="7" t="n"/>
      <c r="K18" s="7" t="n"/>
      <c r="L18" s="7">
        <f>IF(OR(K18="",J18=""),"",ROUND(K18/J18,2))</f>
        <v/>
      </c>
      <c r="M18" s="7">
        <f>IF(L18="","",ROUND(L18*$C18,2))</f>
        <v/>
      </c>
      <c r="N18" s="7" t="n"/>
      <c r="O18" s="7" t="n"/>
      <c r="P18" s="7" t="n"/>
      <c r="Q18" s="7">
        <f>IF(OR(P18="",O18=""),"",ROUND(P18/O18,2))</f>
        <v/>
      </c>
      <c r="R18" s="7">
        <f>IF(Q18="","",ROUND(Q18*$C18,2))</f>
        <v/>
      </c>
      <c r="S18" s="7">
        <f>IF(COUNT(G18,L18,Q18)=0,"",MIN(G18,L18,Q18))</f>
        <v/>
      </c>
    </row>
    <row r="19">
      <c r="A19" s="7" t="n"/>
      <c r="B19" s="7" t="n"/>
      <c r="C19" s="7" t="n"/>
      <c r="D19" s="7" t="n"/>
      <c r="E19" s="7" t="n"/>
      <c r="F19" s="7" t="n"/>
      <c r="G19" s="7">
        <f>IF(OR(F19="",E19=""),"",ROUND(F19/E19,2))</f>
        <v/>
      </c>
      <c r="H19" s="7">
        <f>IF(G19="","",ROUND(G19*$C19,2))</f>
        <v/>
      </c>
      <c r="I19" s="7" t="n"/>
      <c r="J19" s="7" t="n"/>
      <c r="K19" s="7" t="n"/>
      <c r="L19" s="7">
        <f>IF(OR(K19="",J19=""),"",ROUND(K19/J19,2))</f>
        <v/>
      </c>
      <c r="M19" s="7">
        <f>IF(L19="","",ROUND(L19*$C19,2))</f>
        <v/>
      </c>
      <c r="N19" s="7" t="n"/>
      <c r="O19" s="7" t="n"/>
      <c r="P19" s="7" t="n"/>
      <c r="Q19" s="7">
        <f>IF(OR(P19="",O19=""),"",ROUND(P19/O19,2))</f>
        <v/>
      </c>
      <c r="R19" s="7">
        <f>IF(Q19="","",ROUND(Q19*$C19,2))</f>
        <v/>
      </c>
      <c r="S19" s="7">
        <f>IF(COUNT(G19,L19,Q19)=0,"",MIN(G19,L19,Q19))</f>
        <v/>
      </c>
    </row>
    <row r="20">
      <c r="A20" s="7" t="n"/>
      <c r="B20" s="7" t="n"/>
      <c r="C20" s="7" t="n"/>
      <c r="D20" s="7" t="n"/>
      <c r="E20" s="7" t="n"/>
      <c r="F20" s="7" t="n"/>
      <c r="G20" s="7">
        <f>IF(OR(F20="",E20=""),"",ROUND(F20/E20,2))</f>
        <v/>
      </c>
      <c r="H20" s="7">
        <f>IF(G20="","",ROUND(G20*$C20,2))</f>
        <v/>
      </c>
      <c r="I20" s="7" t="n"/>
      <c r="J20" s="7" t="n"/>
      <c r="K20" s="7" t="n"/>
      <c r="L20" s="7">
        <f>IF(OR(K20="",J20=""),"",ROUND(K20/J20,2))</f>
        <v/>
      </c>
      <c r="M20" s="7">
        <f>IF(L20="","",ROUND(L20*$C20,2))</f>
        <v/>
      </c>
      <c r="N20" s="7" t="n"/>
      <c r="O20" s="7" t="n"/>
      <c r="P20" s="7" t="n"/>
      <c r="Q20" s="7">
        <f>IF(OR(P20="",O20=""),"",ROUND(P20/O20,2))</f>
        <v/>
      </c>
      <c r="R20" s="7">
        <f>IF(Q20="","",ROUND(Q20*$C20,2))</f>
        <v/>
      </c>
      <c r="S20" s="7">
        <f>IF(COUNT(G20,L20,Q20)=0,"",MIN(G20,L20,Q20))</f>
        <v/>
      </c>
    </row>
    <row r="21">
      <c r="A21" s="7" t="n"/>
      <c r="B21" s="7" t="n"/>
      <c r="C21" s="7" t="n"/>
      <c r="D21" s="7" t="n"/>
      <c r="E21" s="7" t="n"/>
      <c r="F21" s="7" t="n"/>
      <c r="G21" s="7">
        <f>IF(OR(F21="",E21=""),"",ROUND(F21/E21,2))</f>
        <v/>
      </c>
      <c r="H21" s="7">
        <f>IF(G21="","",ROUND(G21*$C21,2))</f>
        <v/>
      </c>
      <c r="I21" s="7" t="n"/>
      <c r="J21" s="7" t="n"/>
      <c r="K21" s="7" t="n"/>
      <c r="L21" s="7">
        <f>IF(OR(K21="",J21=""),"",ROUND(K21/J21,2))</f>
        <v/>
      </c>
      <c r="M21" s="7">
        <f>IF(L21="","",ROUND(L21*$C21,2))</f>
        <v/>
      </c>
      <c r="N21" s="7" t="n"/>
      <c r="O21" s="7" t="n"/>
      <c r="P21" s="7" t="n"/>
      <c r="Q21" s="7">
        <f>IF(OR(P21="",O21=""),"",ROUND(P21/O21,2))</f>
        <v/>
      </c>
      <c r="R21" s="7">
        <f>IF(Q21="","",ROUND(Q21*$C21,2))</f>
        <v/>
      </c>
      <c r="S21" s="7">
        <f>IF(COUNT(G21,L21,Q21)=0,"",MIN(G21,L21,Q21))</f>
        <v/>
      </c>
    </row>
    <row r="22">
      <c r="A22" s="7" t="n"/>
      <c r="B22" s="7" t="n"/>
      <c r="C22" s="7" t="n"/>
      <c r="D22" s="7" t="n"/>
      <c r="E22" s="7" t="n"/>
      <c r="F22" s="7" t="n"/>
      <c r="G22" s="7">
        <f>IF(OR(F22="",E22=""),"",ROUND(F22/E22,2))</f>
        <v/>
      </c>
      <c r="H22" s="7">
        <f>IF(G22="","",ROUND(G22*$C22,2))</f>
        <v/>
      </c>
      <c r="I22" s="7" t="n"/>
      <c r="J22" s="7" t="n"/>
      <c r="K22" s="7" t="n"/>
      <c r="L22" s="7">
        <f>IF(OR(K22="",J22=""),"",ROUND(K22/J22,2))</f>
        <v/>
      </c>
      <c r="M22" s="7">
        <f>IF(L22="","",ROUND(L22*$C22,2))</f>
        <v/>
      </c>
      <c r="N22" s="7" t="n"/>
      <c r="O22" s="7" t="n"/>
      <c r="P22" s="7" t="n"/>
      <c r="Q22" s="7">
        <f>IF(OR(P22="",O22=""),"",ROUND(P22/O22,2))</f>
        <v/>
      </c>
      <c r="R22" s="7">
        <f>IF(Q22="","",ROUND(Q22*$C22,2))</f>
        <v/>
      </c>
      <c r="S22" s="7">
        <f>IF(COUNT(G22,L22,Q22)=0,"",MIN(G22,L22,Q22))</f>
        <v/>
      </c>
    </row>
    <row r="23">
      <c r="A23" s="7" t="n"/>
      <c r="B23" s="7" t="n"/>
      <c r="C23" s="7" t="n"/>
      <c r="D23" s="7" t="n"/>
      <c r="E23" s="7" t="n"/>
      <c r="F23" s="7" t="n"/>
      <c r="G23" s="7">
        <f>IF(OR(F23="",E23=""),"",ROUND(F23/E23,2))</f>
        <v/>
      </c>
      <c r="H23" s="7">
        <f>IF(G23="","",ROUND(G23*$C23,2))</f>
        <v/>
      </c>
      <c r="I23" s="7" t="n"/>
      <c r="J23" s="7" t="n"/>
      <c r="K23" s="7" t="n"/>
      <c r="L23" s="7">
        <f>IF(OR(K23="",J23=""),"",ROUND(K23/J23,2))</f>
        <v/>
      </c>
      <c r="M23" s="7">
        <f>IF(L23="","",ROUND(L23*$C23,2))</f>
        <v/>
      </c>
      <c r="N23" s="7" t="n"/>
      <c r="O23" s="7" t="n"/>
      <c r="P23" s="7" t="n"/>
      <c r="Q23" s="7">
        <f>IF(OR(P23="",O23=""),"",ROUND(P23/O23,2))</f>
        <v/>
      </c>
      <c r="R23" s="7">
        <f>IF(Q23="","",ROUND(Q23*$C23,2))</f>
        <v/>
      </c>
      <c r="S23" s="7">
        <f>IF(COUNT(G23,L23,Q23)=0,"",MIN(G23,L23,Q23))</f>
        <v/>
      </c>
    </row>
    <row r="24">
      <c r="A24" s="7" t="n"/>
      <c r="B24" s="7" t="n"/>
      <c r="C24" s="7" t="n"/>
      <c r="D24" s="7" t="n"/>
      <c r="E24" s="7" t="n"/>
      <c r="F24" s="7" t="n"/>
      <c r="G24" s="7">
        <f>IF(OR(F24="",E24=""),"",ROUND(F24/E24,2))</f>
        <v/>
      </c>
      <c r="H24" s="7">
        <f>IF(G24="","",ROUND(G24*$C24,2))</f>
        <v/>
      </c>
      <c r="I24" s="7" t="n"/>
      <c r="J24" s="7" t="n"/>
      <c r="K24" s="7" t="n"/>
      <c r="L24" s="7">
        <f>IF(OR(K24="",J24=""),"",ROUND(K24/J24,2))</f>
        <v/>
      </c>
      <c r="M24" s="7">
        <f>IF(L24="","",ROUND(L24*$C24,2))</f>
        <v/>
      </c>
      <c r="N24" s="7" t="n"/>
      <c r="O24" s="7" t="n"/>
      <c r="P24" s="7" t="n"/>
      <c r="Q24" s="7">
        <f>IF(OR(P24="",O24=""),"",ROUND(P24/O24,2))</f>
        <v/>
      </c>
      <c r="R24" s="7">
        <f>IF(Q24="","",ROUND(Q24*$C24,2))</f>
        <v/>
      </c>
      <c r="S24" s="7">
        <f>IF(COUNT(G24,L24,Q24)=0,"",MIN(G24,L24,Q24))</f>
        <v/>
      </c>
    </row>
    <row r="25">
      <c r="A25" s="7" t="n"/>
      <c r="B25" s="7" t="n"/>
      <c r="C25" s="7" t="n"/>
      <c r="D25" s="7" t="n"/>
      <c r="E25" s="7" t="n"/>
      <c r="F25" s="7" t="n"/>
      <c r="G25" s="7">
        <f>IF(OR(F25="",E25=""),"",ROUND(F25/E25,2))</f>
        <v/>
      </c>
      <c r="H25" s="7">
        <f>IF(G25="","",ROUND(G25*$C25,2))</f>
        <v/>
      </c>
      <c r="I25" s="7" t="n"/>
      <c r="J25" s="7" t="n"/>
      <c r="K25" s="7" t="n"/>
      <c r="L25" s="7">
        <f>IF(OR(K25="",J25=""),"",ROUND(K25/J25,2))</f>
        <v/>
      </c>
      <c r="M25" s="7">
        <f>IF(L25="","",ROUND(L25*$C25,2))</f>
        <v/>
      </c>
      <c r="N25" s="7" t="n"/>
      <c r="O25" s="7" t="n"/>
      <c r="P25" s="7" t="n"/>
      <c r="Q25" s="7">
        <f>IF(OR(P25="",O25=""),"",ROUND(P25/O25,2))</f>
        <v/>
      </c>
      <c r="R25" s="7">
        <f>IF(Q25="","",ROUND(Q25*$C25,2))</f>
        <v/>
      </c>
      <c r="S25" s="7">
        <f>IF(COUNT(G25,L25,Q25)=0,"",MIN(G25,L25,Q25))</f>
        <v/>
      </c>
    </row>
    <row r="26">
      <c r="A26" s="7" t="n"/>
      <c r="B26" s="7" t="n"/>
      <c r="C26" s="7" t="n"/>
      <c r="D26" s="7" t="n"/>
      <c r="E26" s="7" t="n"/>
      <c r="F26" s="7" t="n"/>
      <c r="G26" s="7">
        <f>IF(OR(F26="",E26=""),"",ROUND(F26/E26,2))</f>
        <v/>
      </c>
      <c r="H26" s="7">
        <f>IF(G26="","",ROUND(G26*$C26,2))</f>
        <v/>
      </c>
      <c r="I26" s="7" t="n"/>
      <c r="J26" s="7" t="n"/>
      <c r="K26" s="7" t="n"/>
      <c r="L26" s="7">
        <f>IF(OR(K26="",J26=""),"",ROUND(K26/J26,2))</f>
        <v/>
      </c>
      <c r="M26" s="7">
        <f>IF(L26="","",ROUND(L26*$C26,2))</f>
        <v/>
      </c>
      <c r="N26" s="7" t="n"/>
      <c r="O26" s="7" t="n"/>
      <c r="P26" s="7" t="n"/>
      <c r="Q26" s="7">
        <f>IF(OR(P26="",O26=""),"",ROUND(P26/O26,2))</f>
        <v/>
      </c>
      <c r="R26" s="7">
        <f>IF(Q26="","",ROUND(Q26*$C26,2))</f>
        <v/>
      </c>
      <c r="S26" s="7">
        <f>IF(COUNT(G26,L26,Q26)=0,"",MIN(G26,L26,Q26))</f>
        <v/>
      </c>
    </row>
    <row r="27">
      <c r="A27" s="7" t="n"/>
      <c r="B27" s="7" t="n"/>
      <c r="C27" s="7" t="n"/>
      <c r="D27" s="7" t="n"/>
      <c r="E27" s="7" t="n"/>
      <c r="F27" s="7" t="n"/>
      <c r="G27" s="7">
        <f>IF(OR(F27="",E27=""),"",ROUND(F27/E27,2))</f>
        <v/>
      </c>
      <c r="H27" s="7">
        <f>IF(G27="","",ROUND(G27*$C27,2))</f>
        <v/>
      </c>
      <c r="I27" s="7" t="n"/>
      <c r="J27" s="7" t="n"/>
      <c r="K27" s="7" t="n"/>
      <c r="L27" s="7">
        <f>IF(OR(K27="",J27=""),"",ROUND(K27/J27,2))</f>
        <v/>
      </c>
      <c r="M27" s="7">
        <f>IF(L27="","",ROUND(L27*$C27,2))</f>
        <v/>
      </c>
      <c r="N27" s="7" t="n"/>
      <c r="O27" s="7" t="n"/>
      <c r="P27" s="7" t="n"/>
      <c r="Q27" s="7">
        <f>IF(OR(P27="",O27=""),"",ROUND(P27/O27,2))</f>
        <v/>
      </c>
      <c r="R27" s="7">
        <f>IF(Q27="","",ROUND(Q27*$C27,2))</f>
        <v/>
      </c>
      <c r="S27" s="7">
        <f>IF(COUNT(G27,L27,Q27)=0,"",MIN(G27,L27,Q27))</f>
        <v/>
      </c>
    </row>
    <row r="28">
      <c r="A28" s="7" t="n"/>
      <c r="B28" s="7" t="n"/>
      <c r="C28" s="7" t="n"/>
      <c r="D28" s="7" t="n"/>
      <c r="E28" s="7" t="n"/>
      <c r="F28" s="7" t="n"/>
      <c r="G28" s="7">
        <f>IF(OR(F28="",E28=""),"",ROUND(F28/E28,2))</f>
        <v/>
      </c>
      <c r="H28" s="7">
        <f>IF(G28="","",ROUND(G28*$C28,2))</f>
        <v/>
      </c>
      <c r="I28" s="7" t="n"/>
      <c r="J28" s="7" t="n"/>
      <c r="K28" s="7" t="n"/>
      <c r="L28" s="7">
        <f>IF(OR(K28="",J28=""),"",ROUND(K28/J28,2))</f>
        <v/>
      </c>
      <c r="M28" s="7">
        <f>IF(L28="","",ROUND(L28*$C28,2))</f>
        <v/>
      </c>
      <c r="N28" s="7" t="n"/>
      <c r="O28" s="7" t="n"/>
      <c r="P28" s="7" t="n"/>
      <c r="Q28" s="7">
        <f>IF(OR(P28="",O28=""),"",ROUND(P28/O28,2))</f>
        <v/>
      </c>
      <c r="R28" s="7">
        <f>IF(Q28="","",ROUND(Q28*$C28,2))</f>
        <v/>
      </c>
      <c r="S28" s="7">
        <f>IF(COUNT(G28,L28,Q28)=0,"",MIN(G28,L28,Q28))</f>
        <v/>
      </c>
    </row>
    <row r="29">
      <c r="A29" s="7" t="n"/>
      <c r="B29" s="7" t="n"/>
      <c r="C29" s="7" t="n"/>
      <c r="D29" s="7" t="n"/>
      <c r="E29" s="7" t="n"/>
      <c r="F29" s="7" t="n"/>
      <c r="G29" s="7">
        <f>IF(OR(F29="",E29=""),"",ROUND(F29/E29,2))</f>
        <v/>
      </c>
      <c r="H29" s="7">
        <f>IF(G29="","",ROUND(G29*$C29,2))</f>
        <v/>
      </c>
      <c r="I29" s="7" t="n"/>
      <c r="J29" s="7" t="n"/>
      <c r="K29" s="7" t="n"/>
      <c r="L29" s="7">
        <f>IF(OR(K29="",J29=""),"",ROUND(K29/J29,2))</f>
        <v/>
      </c>
      <c r="M29" s="7">
        <f>IF(L29="","",ROUND(L29*$C29,2))</f>
        <v/>
      </c>
      <c r="N29" s="7" t="n"/>
      <c r="O29" s="7" t="n"/>
      <c r="P29" s="7" t="n"/>
      <c r="Q29" s="7">
        <f>IF(OR(P29="",O29=""),"",ROUND(P29/O29,2))</f>
        <v/>
      </c>
      <c r="R29" s="7">
        <f>IF(Q29="","",ROUND(Q29*$C29,2))</f>
        <v/>
      </c>
      <c r="S29" s="7">
        <f>IF(COUNT(G29,L29,Q29)=0,"",MIN(G29,L29,Q29))</f>
        <v/>
      </c>
    </row>
    <row r="30">
      <c r="A30" s="7" t="n"/>
      <c r="B30" s="7" t="n"/>
      <c r="C30" s="7" t="n"/>
      <c r="D30" s="7" t="n"/>
      <c r="E30" s="7" t="n"/>
      <c r="F30" s="7" t="n"/>
      <c r="G30" s="7">
        <f>IF(OR(F30="",E30=""),"",ROUND(F30/E30,2))</f>
        <v/>
      </c>
      <c r="H30" s="7">
        <f>IF(G30="","",ROUND(G30*$C30,2))</f>
        <v/>
      </c>
      <c r="I30" s="7" t="n"/>
      <c r="J30" s="7" t="n"/>
      <c r="K30" s="7" t="n"/>
      <c r="L30" s="7">
        <f>IF(OR(K30="",J30=""),"",ROUND(K30/J30,2))</f>
        <v/>
      </c>
      <c r="M30" s="7">
        <f>IF(L30="","",ROUND(L30*$C30,2))</f>
        <v/>
      </c>
      <c r="N30" s="7" t="n"/>
      <c r="O30" s="7" t="n"/>
      <c r="P30" s="7" t="n"/>
      <c r="Q30" s="7">
        <f>IF(OR(P30="",O30=""),"",ROUND(P30/O30,2))</f>
        <v/>
      </c>
      <c r="R30" s="7">
        <f>IF(Q30="","",ROUND(Q30*$C30,2))</f>
        <v/>
      </c>
      <c r="S30" s="7">
        <f>IF(COUNT(G30,L30,Q30)=0,"",MIN(G30,L30,Q30))</f>
        <v/>
      </c>
    </row>
    <row r="31">
      <c r="A31" s="7" t="n"/>
      <c r="B31" s="7" t="n"/>
      <c r="C31" s="7" t="n"/>
      <c r="D31" s="7" t="n"/>
      <c r="E31" s="7" t="n"/>
      <c r="F31" s="7" t="n"/>
      <c r="G31" s="7">
        <f>IF(OR(F31="",E31=""),"",ROUND(F31/E31,2))</f>
        <v/>
      </c>
      <c r="H31" s="7">
        <f>IF(G31="","",ROUND(G31*$C31,2))</f>
        <v/>
      </c>
      <c r="I31" s="7" t="n"/>
      <c r="J31" s="7" t="n"/>
      <c r="K31" s="7" t="n"/>
      <c r="L31" s="7">
        <f>IF(OR(K31="",J31=""),"",ROUND(K31/J31,2))</f>
        <v/>
      </c>
      <c r="M31" s="7">
        <f>IF(L31="","",ROUND(L31*$C31,2))</f>
        <v/>
      </c>
      <c r="N31" s="7" t="n"/>
      <c r="O31" s="7" t="n"/>
      <c r="P31" s="7" t="n"/>
      <c r="Q31" s="7">
        <f>IF(OR(P31="",O31=""),"",ROUND(P31/O31,2))</f>
        <v/>
      </c>
      <c r="R31" s="7">
        <f>IF(Q31="","",ROUND(Q31*$C31,2))</f>
        <v/>
      </c>
      <c r="S31" s="7">
        <f>IF(COUNT(G31,L31,Q31)=0,"",MIN(G31,L31,Q31))</f>
        <v/>
      </c>
    </row>
    <row r="32">
      <c r="A32" s="8" t="inlineStr">
        <is>
          <t>Итого по позициям, ₽</t>
        </is>
      </c>
      <c r="H32" s="7">
        <f>SUM(H7:H31)</f>
        <v/>
      </c>
      <c r="M32" s="7">
        <f>SUM(M7:M31)</f>
        <v/>
      </c>
      <c r="R32" s="7">
        <f>SUM(R7:R31)</f>
        <v/>
      </c>
    </row>
    <row r="33">
      <c r="A33" s="8" t="inlineStr">
        <is>
          <t>Скидка, %</t>
        </is>
      </c>
      <c r="H33" s="6" t="n">
        <v>10</v>
      </c>
      <c r="M33" s="6" t="n"/>
      <c r="R33" s="6" t="n"/>
    </row>
    <row r="34">
      <c r="A34" s="8" t="inlineStr">
        <is>
          <t>Итого со скидкой, ₽</t>
        </is>
      </c>
      <c r="H34" s="7">
        <f>ROUND(H32*(1-H33/100),2)</f>
        <v/>
      </c>
      <c r="M34" s="7">
        <f>ROUND(M32*(1-M33/100),2)</f>
        <v/>
      </c>
      <c r="R34" s="7">
        <f>ROUND(R32*(1-R33/100),2)</f>
        <v/>
      </c>
    </row>
    <row r="35">
      <c r="A35" s="8" t="inlineStr">
        <is>
          <t>Доставка до объекта, ₽</t>
        </is>
      </c>
      <c r="H35" s="6" t="n">
        <v>9800</v>
      </c>
      <c r="M35" s="6" t="n"/>
      <c r="R35" s="6" t="n"/>
    </row>
    <row r="36">
      <c r="A36" s="8" t="inlineStr">
        <is>
          <t>ИТОГО к оплате, ₽</t>
        </is>
      </c>
      <c r="H36" s="9">
        <f>H34+H35</f>
        <v/>
      </c>
      <c r="M36" s="9">
        <f>M34+M35</f>
        <v/>
      </c>
      <c r="R36" s="9">
        <f>R34+R35</f>
        <v/>
      </c>
    </row>
    <row r="39">
      <c r="A39" s="10" t="inlineStr">
        <is>
          <t>Шаблон: «Материк», независимое снабжение строительных объектов, materik.pro</t>
        </is>
      </c>
    </row>
  </sheetData>
  <mergeCells count="7">
    <mergeCell ref="A5:A6"/>
    <mergeCell ref="S5:S6"/>
    <mergeCell ref="D5:H5"/>
    <mergeCell ref="I5:M5"/>
    <mergeCell ref="N5:R5"/>
    <mergeCell ref="B5:B6"/>
    <mergeCell ref="C5:C6"/>
  </mergeCells>
  <printOptions gridLines="0"/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2026-10-03T14:56:15Z</dcterms:created>
  <dcterms:modified xmlns:dcterms="http://purl.org/dc/terms/" xmlns:xsi="http://www.w3.org/2001/XMLSchema-instance" xsi:type="dcterms:W3CDTF">2026-10-03T14:56:15Z</dcterms:modified>
</cp:coreProperties>
</file>