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" sheetId="1" state="visible" r:id="rId1"/>
    <sheet xmlns:r="http://schemas.openxmlformats.org/officeDocument/2006/relationships" name="Остат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+General;-General;General"/>
  </numFmts>
  <fonts count="9">
    <font>
      <name val="Calibri"/>
      <family val="2"/>
      <color theme="1"/>
      <sz val="11"/>
      <scheme val="minor"/>
    </font>
    <font>
      <b val="1"/>
      <color rgb="00262521"/>
      <sz val="13"/>
    </font>
    <font>
      <color rgb="0045433B"/>
      <sz val="10"/>
    </font>
    <font>
      <b val="1"/>
      <color rgb="00262521"/>
      <sz val="9"/>
    </font>
    <font>
      <color rgb="005E5B50"/>
      <sz val="8"/>
    </font>
    <font>
      <color rgb="00262521"/>
      <sz val="10"/>
    </font>
    <font>
      <b val="1"/>
      <color rgb="0045433B"/>
      <sz val="9"/>
    </font>
    <font>
      <color rgb="0045433B"/>
      <sz val="9"/>
    </font>
    <font>
      <i val="1"/>
      <color rgb="005E5B50"/>
      <sz val="9"/>
    </font>
  </fonts>
  <fills count="5">
    <fill>
      <patternFill/>
    </fill>
    <fill>
      <patternFill patternType="gray125"/>
    </fill>
    <fill>
      <patternFill patternType="solid">
        <fgColor rgb="00E9DFC7"/>
      </patternFill>
    </fill>
    <fill>
      <patternFill patternType="solid">
        <fgColor rgb="00EEF1F6"/>
      </patternFill>
    </fill>
    <fill>
      <patternFill patternType="solid">
        <fgColor rgb="00F6F2E8"/>
      </patternFill>
    </fill>
  </fills>
  <borders count="2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right" vertical="top"/>
    </xf>
    <xf numFmtId="0" fontId="5" fillId="3" borderId="1" applyAlignment="1" pivotButton="0" quotePrefix="0" xfId="0">
      <alignment horizontal="right" vertical="top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right" vertical="top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3" borderId="1" applyAlignment="1" pivotButton="0" quotePrefix="0" xfId="0">
      <alignment horizontal="right" vertical="top"/>
    </xf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4" customWidth="1" min="3" max="3"/>
    <col width="26" customWidth="1" min="4" max="4"/>
    <col width="18" customWidth="1" min="5" max="5"/>
    <col width="7" customWidth="1" min="6" max="6"/>
    <col width="10" customWidth="1" min="7" max="7"/>
    <col width="10" customWidth="1" min="8" max="8"/>
    <col width="28" customWidth="1" min="9" max="9"/>
    <col width="12" customWidth="1" min="10" max="10"/>
    <col width="20" customWidth="1" min="11" max="11"/>
    <col width="24" customWidth="1" min="12" max="12"/>
  </cols>
  <sheetData>
    <row r="1">
      <c r="A1" s="1" t="inlineStr">
        <is>
          <t>ЖУРНАЛ УЧЁТА МАТЕРИАЛОВ НА ОБЪЕКТЕ: ПРИХОД, РАСХОД, ОСТАТКИ</t>
        </is>
      </c>
    </row>
    <row r="2">
      <c r="A2" s="2" t="inlineStr">
        <is>
          <t>Объект: ____________________________________________   Организация: ______________________________   Склад (место хранения): ______________________</t>
        </is>
      </c>
    </row>
    <row r="3">
      <c r="A3" s="2" t="inlineStr">
        <is>
          <t>Материально ответственное лицо: ______________________________ (приказ № ____ от __.__.____)   Журнал начат: __.__.____   Журнал окончен: __.__.____</t>
        </is>
      </c>
    </row>
    <row r="4">
      <c r="A4" s="2" t="inlineStr">
        <is>
          <t>Одна операция = одна строка в день операции. Приход по факту пересчёта, а не по документу. Выдача только под подпись получателя.</t>
        </is>
      </c>
    </row>
    <row r="5" ht="54" customHeight="1">
      <c r="A5" s="3" t="inlineStr">
        <is>
          <t>№ п/п</t>
        </is>
      </c>
      <c r="B5" s="3" t="inlineStr">
        <is>
          <t>Дата операции</t>
        </is>
      </c>
      <c r="C5" s="3" t="inlineStr">
        <is>
          <t>Документ: вид, №, дата (УПД, накладная, ЛЗК, требование, акт)</t>
        </is>
      </c>
      <c r="D5" s="3" t="inlineStr">
        <is>
          <t>Материал: наименование</t>
        </is>
      </c>
      <c r="E5" s="3" t="inlineStr">
        <is>
          <t>Марка, размер, ГОСТ / ТУ</t>
        </is>
      </c>
      <c r="F5" s="3" t="inlineStr">
        <is>
          <t>Ед. изм.</t>
        </is>
      </c>
      <c r="G5" s="3" t="inlineStr">
        <is>
          <t>Приход</t>
        </is>
      </c>
      <c r="H5" s="3" t="inlineStr">
        <is>
          <t>Расход</t>
        </is>
      </c>
      <c r="I5" s="3" t="inlineStr">
        <is>
          <t>От кого получено / кому выдано (поставщик, бригада, вид работ, захватка)</t>
        </is>
      </c>
      <c r="J5" s="3" t="inlineStr">
        <is>
          <t>Остаток по позиции после операции</t>
        </is>
      </c>
      <c r="K5" s="3" t="inlineStr">
        <is>
          <t>Подпись принявшего или получившего (ФИО)</t>
        </is>
      </c>
      <c r="L5" s="3" t="inlineStr">
        <is>
          <t>Примечание: расхождение, № акта, возврат</t>
        </is>
      </c>
    </row>
    <row r="6">
      <c r="A6" s="4" t="n">
        <v>1</v>
      </c>
      <c r="B6" s="4" t="n">
        <v>2</v>
      </c>
      <c r="C6" s="4" t="n">
        <v>3</v>
      </c>
      <c r="D6" s="4" t="n">
        <v>4</v>
      </c>
      <c r="E6" s="4" t="n">
        <v>5</v>
      </c>
      <c r="F6" s="4" t="n">
        <v>6</v>
      </c>
      <c r="G6" s="4" t="n">
        <v>7</v>
      </c>
      <c r="H6" s="4" t="n">
        <v>8</v>
      </c>
      <c r="I6" s="4" t="n">
        <v>9</v>
      </c>
      <c r="J6" s="4" t="n">
        <v>10</v>
      </c>
      <c r="K6" s="4" t="n">
        <v>11</v>
      </c>
      <c r="L6" s="4" t="n">
        <v>12</v>
      </c>
    </row>
    <row r="7" ht="30" customHeight="1">
      <c r="A7" s="5" t="n">
        <v>1</v>
      </c>
      <c r="B7" s="6" t="n">
        <v>46296</v>
      </c>
      <c r="C7" s="7" t="inlineStr">
        <is>
          <t>УПД № ___ от 01.10.2026</t>
        </is>
      </c>
      <c r="D7" s="7" t="inlineStr">
        <is>
          <t>Кирпич керамический полнотелый</t>
        </is>
      </c>
      <c r="E7" s="7" t="inlineStr">
        <is>
          <t>М150</t>
        </is>
      </c>
      <c r="F7" s="7" t="inlineStr">
        <is>
          <t>шт</t>
        </is>
      </c>
      <c r="G7" s="8" t="n">
        <v>10000</v>
      </c>
      <c r="H7" s="8" t="n"/>
      <c r="I7" s="7" t="inlineStr">
        <is>
          <t>ООО «…» (поставщик), машина № ___</t>
        </is>
      </c>
      <c r="J7" s="9">
        <f>IF(OR(D7="",AND(G7="",H7="")),"",ROUND(SUMIFS($G$7:G7,$D$7:D7,SUBSTITUTE(SUBSTITUTE(SUBSTITUTE(D7,"~","~~"),"*","~*"),"?","~?"),$E$7:E7,SUBSTITUTE(SUBSTITUTE(SUBSTITUTE(E7,"~","~~"),"*","~*"),"?","~?"),$F$7:F7,SUBSTITUTE(SUBSTITUTE(SUBSTITUTE(F7,"~","~~"),"*","~*"),"?","~?"))-SUMIFS($H$7:H7,$D$7:D7,SUBSTITUTE(SUBSTITUTE(SUBSTITUTE(D7,"~","~~"),"*","~*"),"?","~?"),$E$7:E7,SUBSTITUTE(SUBSTITUTE(SUBSTITUTE(E7,"~","~~"),"*","~*"),"?","~?"),$F$7:F7,SUBSTITUTE(SUBSTITUTE(SUBSTITUTE(F7,"~","~~"),"*","~*"),"?","~?")),3))</f>
        <v/>
      </c>
      <c r="K7" s="7" t="inlineStr">
        <is>
          <t>Кладовщик ____________</t>
        </is>
      </c>
      <c r="L7" s="7" t="inlineStr">
        <is>
          <t>Принято по пересчёту поддонов, расхождений нет</t>
        </is>
      </c>
    </row>
    <row r="8" ht="30" customHeight="1">
      <c r="A8" s="5" t="n">
        <v>2</v>
      </c>
      <c r="B8" s="6" t="n">
        <v>46297</v>
      </c>
      <c r="C8" s="7" t="inlineStr">
        <is>
          <t>ЛЗК № ___</t>
        </is>
      </c>
      <c r="D8" s="7" t="inlineStr">
        <is>
          <t>Кирпич керамический полнотелый</t>
        </is>
      </c>
      <c r="E8" s="7" t="inlineStr">
        <is>
          <t>М150</t>
        </is>
      </c>
      <c r="F8" s="7" t="inlineStr">
        <is>
          <t>шт</t>
        </is>
      </c>
      <c r="G8" s="8" t="n"/>
      <c r="H8" s="8" t="n">
        <v>3000</v>
      </c>
      <c r="I8" s="7" t="inlineStr">
        <is>
          <t>Бригада 1, кладка наружных стен, 2 этаж</t>
        </is>
      </c>
      <c r="J8" s="9">
        <f>IF(OR(D8="",AND(G8="",H8="")),"",ROUND(SUMIFS($G$7:G8,$D$7:D8,SUBSTITUTE(SUBSTITUTE(SUBSTITUTE(D8,"~","~~"),"*","~*"),"?","~?"),$E$7:E8,SUBSTITUTE(SUBSTITUTE(SUBSTITUTE(E8,"~","~~"),"*","~*"),"?","~?"),$F$7:F8,SUBSTITUTE(SUBSTITUTE(SUBSTITUTE(F8,"~","~~"),"*","~*"),"?","~?"))-SUMIFS($H$7:H8,$D$7:D8,SUBSTITUTE(SUBSTITUTE(SUBSTITUTE(D8,"~","~~"),"*","~*"),"?","~?"),$E$7:E8,SUBSTITUTE(SUBSTITUTE(SUBSTITUTE(E8,"~","~~"),"*","~*"),"?","~?"),$F$7:F8,SUBSTITUTE(SUBSTITUTE(SUBSTITUTE(F8,"~","~~"),"*","~*"),"?","~?")),3))</f>
        <v/>
      </c>
      <c r="K8" s="7" t="inlineStr">
        <is>
          <t>Бригадир ____________</t>
        </is>
      </c>
      <c r="L8" s="7" t="inlineStr"/>
    </row>
    <row r="9" ht="30" customHeight="1">
      <c r="A9" s="5" t="n">
        <v>3</v>
      </c>
      <c r="B9" s="6" t="n">
        <v>46297</v>
      </c>
      <c r="C9" s="7" t="inlineStr">
        <is>
          <t>УПД № ___ от 02.10.2026</t>
        </is>
      </c>
      <c r="D9" s="7" t="inlineStr">
        <is>
          <t>Арматура А500С</t>
        </is>
      </c>
      <c r="E9" s="7" t="inlineStr">
        <is>
          <t>Ø12</t>
        </is>
      </c>
      <c r="F9" s="7" t="inlineStr">
        <is>
          <t>т</t>
        </is>
      </c>
      <c r="G9" s="8" t="n">
        <v>2.4</v>
      </c>
      <c r="H9" s="8" t="n"/>
      <c r="I9" s="7" t="inlineStr">
        <is>
          <t>ООО «…» (поставщик)</t>
        </is>
      </c>
      <c r="J9" s="9">
        <f>IF(OR(D9="",AND(G9="",H9="")),"",ROUND(SUMIFS($G$7:G9,$D$7:D9,SUBSTITUTE(SUBSTITUTE(SUBSTITUTE(D9,"~","~~"),"*","~*"),"?","~?"),$E$7:E9,SUBSTITUTE(SUBSTITUTE(SUBSTITUTE(E9,"~","~~"),"*","~*"),"?","~?"),$F$7:F9,SUBSTITUTE(SUBSTITUTE(SUBSTITUTE(F9,"~","~~"),"*","~*"),"?","~?"))-SUMIFS($H$7:H9,$D$7:D9,SUBSTITUTE(SUBSTITUTE(SUBSTITUTE(D9,"~","~~"),"*","~*"),"?","~?"),$E$7:E9,SUBSTITUTE(SUBSTITUTE(SUBSTITUTE(E9,"~","~~"),"*","~*"),"?","~?"),$F$7:F9,SUBSTITUTE(SUBSTITUTE(SUBSTITUTE(F9,"~","~~"),"*","~*"),"?","~?")),3))</f>
        <v/>
      </c>
      <c r="K9" s="7" t="inlineStr">
        <is>
          <t>Кладовщик ____________</t>
        </is>
      </c>
      <c r="L9" s="7" t="inlineStr">
        <is>
          <t>Вес по документу, сверено по биркам на связках</t>
        </is>
      </c>
    </row>
    <row r="10" ht="20" customHeight="1">
      <c r="A10" s="5" t="n">
        <v>4</v>
      </c>
      <c r="B10" s="10" t="n"/>
      <c r="C10" s="11" t="n"/>
      <c r="D10" s="11" t="n"/>
      <c r="E10" s="11" t="n"/>
      <c r="F10" s="11" t="n"/>
      <c r="G10" s="12" t="n"/>
      <c r="H10" s="12" t="n"/>
      <c r="I10" s="11" t="n"/>
      <c r="J10" s="9">
        <f>IF(OR(D10="",AND(G10="",H10="")),"",ROUND(SUMIFS($G$7:G10,$D$7:D10,SUBSTITUTE(SUBSTITUTE(SUBSTITUTE(D10,"~","~~"),"*","~*"),"?","~?"),$E$7:E10,SUBSTITUTE(SUBSTITUTE(SUBSTITUTE(E10,"~","~~"),"*","~*"),"?","~?"),$F$7:F10,SUBSTITUTE(SUBSTITUTE(SUBSTITUTE(F10,"~","~~"),"*","~*"),"?","~?"))-SUMIFS($H$7:H10,$D$7:D10,SUBSTITUTE(SUBSTITUTE(SUBSTITUTE(D10,"~","~~"),"*","~*"),"?","~?"),$E$7:E10,SUBSTITUTE(SUBSTITUTE(SUBSTITUTE(E10,"~","~~"),"*","~*"),"?","~?"),$F$7:F10,SUBSTITUTE(SUBSTITUTE(SUBSTITUTE(F10,"~","~~"),"*","~*"),"?","~?")),3))</f>
        <v/>
      </c>
      <c r="K10" s="11" t="n"/>
      <c r="L10" s="11" t="n"/>
    </row>
    <row r="11" ht="20" customHeight="1">
      <c r="A11" s="5" t="n">
        <v>5</v>
      </c>
      <c r="B11" s="10" t="n"/>
      <c r="C11" s="11" t="n"/>
      <c r="D11" s="11" t="n"/>
      <c r="E11" s="11" t="n"/>
      <c r="F11" s="11" t="n"/>
      <c r="G11" s="12" t="n"/>
      <c r="H11" s="12" t="n"/>
      <c r="I11" s="11" t="n"/>
      <c r="J11" s="9">
        <f>IF(OR(D11="",AND(G11="",H11="")),"",ROUND(SUMIFS($G$7:G11,$D$7:D11,SUBSTITUTE(SUBSTITUTE(SUBSTITUTE(D11,"~","~~"),"*","~*"),"?","~?"),$E$7:E11,SUBSTITUTE(SUBSTITUTE(SUBSTITUTE(E11,"~","~~"),"*","~*"),"?","~?"),$F$7:F11,SUBSTITUTE(SUBSTITUTE(SUBSTITUTE(F11,"~","~~"),"*","~*"),"?","~?"))-SUMIFS($H$7:H11,$D$7:D11,SUBSTITUTE(SUBSTITUTE(SUBSTITUTE(D11,"~","~~"),"*","~*"),"?","~?"),$E$7:E11,SUBSTITUTE(SUBSTITUTE(SUBSTITUTE(E11,"~","~~"),"*","~*"),"?","~?"),$F$7:F11,SUBSTITUTE(SUBSTITUTE(SUBSTITUTE(F11,"~","~~"),"*","~*"),"?","~?")),3))</f>
        <v/>
      </c>
      <c r="K11" s="11" t="n"/>
      <c r="L11" s="11" t="n"/>
    </row>
    <row r="12" ht="20" customHeight="1">
      <c r="A12" s="5" t="n">
        <v>6</v>
      </c>
      <c r="B12" s="10" t="n"/>
      <c r="C12" s="11" t="n"/>
      <c r="D12" s="11" t="n"/>
      <c r="E12" s="11" t="n"/>
      <c r="F12" s="11" t="n"/>
      <c r="G12" s="12" t="n"/>
      <c r="H12" s="12" t="n"/>
      <c r="I12" s="11" t="n"/>
      <c r="J12" s="9">
        <f>IF(OR(D12="",AND(G12="",H12="")),"",ROUND(SUMIFS($G$7:G12,$D$7:D12,SUBSTITUTE(SUBSTITUTE(SUBSTITUTE(D12,"~","~~"),"*","~*"),"?","~?"),$E$7:E12,SUBSTITUTE(SUBSTITUTE(SUBSTITUTE(E12,"~","~~"),"*","~*"),"?","~?"),$F$7:F12,SUBSTITUTE(SUBSTITUTE(SUBSTITUTE(F12,"~","~~"),"*","~*"),"?","~?"))-SUMIFS($H$7:H12,$D$7:D12,SUBSTITUTE(SUBSTITUTE(SUBSTITUTE(D12,"~","~~"),"*","~*"),"?","~?"),$E$7:E12,SUBSTITUTE(SUBSTITUTE(SUBSTITUTE(E12,"~","~~"),"*","~*"),"?","~?"),$F$7:F12,SUBSTITUTE(SUBSTITUTE(SUBSTITUTE(F12,"~","~~"),"*","~*"),"?","~?")),3))</f>
        <v/>
      </c>
      <c r="K12" s="11" t="n"/>
      <c r="L12" s="11" t="n"/>
    </row>
    <row r="13" ht="20" customHeight="1">
      <c r="A13" s="5" t="n">
        <v>7</v>
      </c>
      <c r="B13" s="10" t="n"/>
      <c r="C13" s="11" t="n"/>
      <c r="D13" s="11" t="n"/>
      <c r="E13" s="11" t="n"/>
      <c r="F13" s="11" t="n"/>
      <c r="G13" s="12" t="n"/>
      <c r="H13" s="12" t="n"/>
      <c r="I13" s="11" t="n"/>
      <c r="J13" s="9">
        <f>IF(OR(D13="",AND(G13="",H13="")),"",ROUND(SUMIFS($G$7:G13,$D$7:D13,SUBSTITUTE(SUBSTITUTE(SUBSTITUTE(D13,"~","~~"),"*","~*"),"?","~?"),$E$7:E13,SUBSTITUTE(SUBSTITUTE(SUBSTITUTE(E13,"~","~~"),"*","~*"),"?","~?"),$F$7:F13,SUBSTITUTE(SUBSTITUTE(SUBSTITUTE(F13,"~","~~"),"*","~*"),"?","~?"))-SUMIFS($H$7:H13,$D$7:D13,SUBSTITUTE(SUBSTITUTE(SUBSTITUTE(D13,"~","~~"),"*","~*"),"?","~?"),$E$7:E13,SUBSTITUTE(SUBSTITUTE(SUBSTITUTE(E13,"~","~~"),"*","~*"),"?","~?"),$F$7:F13,SUBSTITUTE(SUBSTITUTE(SUBSTITUTE(F13,"~","~~"),"*","~*"),"?","~?")),3))</f>
        <v/>
      </c>
      <c r="K13" s="11" t="n"/>
      <c r="L13" s="11" t="n"/>
    </row>
    <row r="14" ht="20" customHeight="1">
      <c r="A14" s="5" t="n">
        <v>8</v>
      </c>
      <c r="B14" s="10" t="n"/>
      <c r="C14" s="11" t="n"/>
      <c r="D14" s="11" t="n"/>
      <c r="E14" s="11" t="n"/>
      <c r="F14" s="11" t="n"/>
      <c r="G14" s="12" t="n"/>
      <c r="H14" s="12" t="n"/>
      <c r="I14" s="11" t="n"/>
      <c r="J14" s="9">
        <f>IF(OR(D14="",AND(G14="",H14="")),"",ROUND(SUMIFS($G$7:G14,$D$7:D14,SUBSTITUTE(SUBSTITUTE(SUBSTITUTE(D14,"~","~~"),"*","~*"),"?","~?"),$E$7:E14,SUBSTITUTE(SUBSTITUTE(SUBSTITUTE(E14,"~","~~"),"*","~*"),"?","~?"),$F$7:F14,SUBSTITUTE(SUBSTITUTE(SUBSTITUTE(F14,"~","~~"),"*","~*"),"?","~?"))-SUMIFS($H$7:H14,$D$7:D14,SUBSTITUTE(SUBSTITUTE(SUBSTITUTE(D14,"~","~~"),"*","~*"),"?","~?"),$E$7:E14,SUBSTITUTE(SUBSTITUTE(SUBSTITUTE(E14,"~","~~"),"*","~*"),"?","~?"),$F$7:F14,SUBSTITUTE(SUBSTITUTE(SUBSTITUTE(F14,"~","~~"),"*","~*"),"?","~?")),3))</f>
        <v/>
      </c>
      <c r="K14" s="11" t="n"/>
      <c r="L14" s="11" t="n"/>
    </row>
    <row r="15" ht="20" customHeight="1">
      <c r="A15" s="5" t="n">
        <v>9</v>
      </c>
      <c r="B15" s="10" t="n"/>
      <c r="C15" s="11" t="n"/>
      <c r="D15" s="11" t="n"/>
      <c r="E15" s="11" t="n"/>
      <c r="F15" s="11" t="n"/>
      <c r="G15" s="12" t="n"/>
      <c r="H15" s="12" t="n"/>
      <c r="I15" s="11" t="n"/>
      <c r="J15" s="9">
        <f>IF(OR(D15="",AND(G15="",H15="")),"",ROUND(SUMIFS($G$7:G15,$D$7:D15,SUBSTITUTE(SUBSTITUTE(SUBSTITUTE(D15,"~","~~"),"*","~*"),"?","~?"),$E$7:E15,SUBSTITUTE(SUBSTITUTE(SUBSTITUTE(E15,"~","~~"),"*","~*"),"?","~?"),$F$7:F15,SUBSTITUTE(SUBSTITUTE(SUBSTITUTE(F15,"~","~~"),"*","~*"),"?","~?"))-SUMIFS($H$7:H15,$D$7:D15,SUBSTITUTE(SUBSTITUTE(SUBSTITUTE(D15,"~","~~"),"*","~*"),"?","~?"),$E$7:E15,SUBSTITUTE(SUBSTITUTE(SUBSTITUTE(E15,"~","~~"),"*","~*"),"?","~?"),$F$7:F15,SUBSTITUTE(SUBSTITUTE(SUBSTITUTE(F15,"~","~~"),"*","~*"),"?","~?")),3))</f>
        <v/>
      </c>
      <c r="K15" s="11" t="n"/>
      <c r="L15" s="11" t="n"/>
    </row>
    <row r="16" ht="20" customHeight="1">
      <c r="A16" s="5" t="n">
        <v>10</v>
      </c>
      <c r="B16" s="10" t="n"/>
      <c r="C16" s="11" t="n"/>
      <c r="D16" s="11" t="n"/>
      <c r="E16" s="11" t="n"/>
      <c r="F16" s="11" t="n"/>
      <c r="G16" s="12" t="n"/>
      <c r="H16" s="12" t="n"/>
      <c r="I16" s="11" t="n"/>
      <c r="J16" s="9">
        <f>IF(OR(D16="",AND(G16="",H16="")),"",ROUND(SUMIFS($G$7:G16,$D$7:D16,SUBSTITUTE(SUBSTITUTE(SUBSTITUTE(D16,"~","~~"),"*","~*"),"?","~?"),$E$7:E16,SUBSTITUTE(SUBSTITUTE(SUBSTITUTE(E16,"~","~~"),"*","~*"),"?","~?"),$F$7:F16,SUBSTITUTE(SUBSTITUTE(SUBSTITUTE(F16,"~","~~"),"*","~*"),"?","~?"))-SUMIFS($H$7:H16,$D$7:D16,SUBSTITUTE(SUBSTITUTE(SUBSTITUTE(D16,"~","~~"),"*","~*"),"?","~?"),$E$7:E16,SUBSTITUTE(SUBSTITUTE(SUBSTITUTE(E16,"~","~~"),"*","~*"),"?","~?"),$F$7:F16,SUBSTITUTE(SUBSTITUTE(SUBSTITUTE(F16,"~","~~"),"*","~*"),"?","~?")),3))</f>
        <v/>
      </c>
      <c r="K16" s="11" t="n"/>
      <c r="L16" s="11" t="n"/>
    </row>
    <row r="17" ht="20" customHeight="1">
      <c r="A17" s="5" t="n">
        <v>11</v>
      </c>
      <c r="B17" s="10" t="n"/>
      <c r="C17" s="11" t="n"/>
      <c r="D17" s="11" t="n"/>
      <c r="E17" s="11" t="n"/>
      <c r="F17" s="11" t="n"/>
      <c r="G17" s="12" t="n"/>
      <c r="H17" s="12" t="n"/>
      <c r="I17" s="11" t="n"/>
      <c r="J17" s="9">
        <f>IF(OR(D17="",AND(G17="",H17="")),"",ROUND(SUMIFS($G$7:G17,$D$7:D17,SUBSTITUTE(SUBSTITUTE(SUBSTITUTE(D17,"~","~~"),"*","~*"),"?","~?"),$E$7:E17,SUBSTITUTE(SUBSTITUTE(SUBSTITUTE(E17,"~","~~"),"*","~*"),"?","~?"),$F$7:F17,SUBSTITUTE(SUBSTITUTE(SUBSTITUTE(F17,"~","~~"),"*","~*"),"?","~?"))-SUMIFS($H$7:H17,$D$7:D17,SUBSTITUTE(SUBSTITUTE(SUBSTITUTE(D17,"~","~~"),"*","~*"),"?","~?"),$E$7:E17,SUBSTITUTE(SUBSTITUTE(SUBSTITUTE(E17,"~","~~"),"*","~*"),"?","~?"),$F$7:F17,SUBSTITUTE(SUBSTITUTE(SUBSTITUTE(F17,"~","~~"),"*","~*"),"?","~?")),3))</f>
        <v/>
      </c>
      <c r="K17" s="11" t="n"/>
      <c r="L17" s="11" t="n"/>
    </row>
    <row r="18" ht="20" customHeight="1">
      <c r="A18" s="5" t="n">
        <v>12</v>
      </c>
      <c r="B18" s="10" t="n"/>
      <c r="C18" s="11" t="n"/>
      <c r="D18" s="11" t="n"/>
      <c r="E18" s="11" t="n"/>
      <c r="F18" s="11" t="n"/>
      <c r="G18" s="12" t="n"/>
      <c r="H18" s="12" t="n"/>
      <c r="I18" s="11" t="n"/>
      <c r="J18" s="9">
        <f>IF(OR(D18="",AND(G18="",H18="")),"",ROUND(SUMIFS($G$7:G18,$D$7:D18,SUBSTITUTE(SUBSTITUTE(SUBSTITUTE(D18,"~","~~"),"*","~*"),"?","~?"),$E$7:E18,SUBSTITUTE(SUBSTITUTE(SUBSTITUTE(E18,"~","~~"),"*","~*"),"?","~?"),$F$7:F18,SUBSTITUTE(SUBSTITUTE(SUBSTITUTE(F18,"~","~~"),"*","~*"),"?","~?"))-SUMIFS($H$7:H18,$D$7:D18,SUBSTITUTE(SUBSTITUTE(SUBSTITUTE(D18,"~","~~"),"*","~*"),"?","~?"),$E$7:E18,SUBSTITUTE(SUBSTITUTE(SUBSTITUTE(E18,"~","~~"),"*","~*"),"?","~?"),$F$7:F18,SUBSTITUTE(SUBSTITUTE(SUBSTITUTE(F18,"~","~~"),"*","~*"),"?","~?")),3))</f>
        <v/>
      </c>
      <c r="K18" s="11" t="n"/>
      <c r="L18" s="11" t="n"/>
    </row>
    <row r="19" ht="20" customHeight="1">
      <c r="A19" s="5" t="n">
        <v>13</v>
      </c>
      <c r="B19" s="10" t="n"/>
      <c r="C19" s="11" t="n"/>
      <c r="D19" s="11" t="n"/>
      <c r="E19" s="11" t="n"/>
      <c r="F19" s="11" t="n"/>
      <c r="G19" s="12" t="n"/>
      <c r="H19" s="12" t="n"/>
      <c r="I19" s="11" t="n"/>
      <c r="J19" s="9">
        <f>IF(OR(D19="",AND(G19="",H19="")),"",ROUND(SUMIFS($G$7:G19,$D$7:D19,SUBSTITUTE(SUBSTITUTE(SUBSTITUTE(D19,"~","~~"),"*","~*"),"?","~?"),$E$7:E19,SUBSTITUTE(SUBSTITUTE(SUBSTITUTE(E19,"~","~~"),"*","~*"),"?","~?"),$F$7:F19,SUBSTITUTE(SUBSTITUTE(SUBSTITUTE(F19,"~","~~"),"*","~*"),"?","~?"))-SUMIFS($H$7:H19,$D$7:D19,SUBSTITUTE(SUBSTITUTE(SUBSTITUTE(D19,"~","~~"),"*","~*"),"?","~?"),$E$7:E19,SUBSTITUTE(SUBSTITUTE(SUBSTITUTE(E19,"~","~~"),"*","~*"),"?","~?"),$F$7:F19,SUBSTITUTE(SUBSTITUTE(SUBSTITUTE(F19,"~","~~"),"*","~*"),"?","~?")),3))</f>
        <v/>
      </c>
      <c r="K19" s="11" t="n"/>
      <c r="L19" s="11" t="n"/>
    </row>
    <row r="20" ht="20" customHeight="1">
      <c r="A20" s="5" t="n">
        <v>14</v>
      </c>
      <c r="B20" s="10" t="n"/>
      <c r="C20" s="11" t="n"/>
      <c r="D20" s="11" t="n"/>
      <c r="E20" s="11" t="n"/>
      <c r="F20" s="11" t="n"/>
      <c r="G20" s="12" t="n"/>
      <c r="H20" s="12" t="n"/>
      <c r="I20" s="11" t="n"/>
      <c r="J20" s="9">
        <f>IF(OR(D20="",AND(G20="",H20="")),"",ROUND(SUMIFS($G$7:G20,$D$7:D20,SUBSTITUTE(SUBSTITUTE(SUBSTITUTE(D20,"~","~~"),"*","~*"),"?","~?"),$E$7:E20,SUBSTITUTE(SUBSTITUTE(SUBSTITUTE(E20,"~","~~"),"*","~*"),"?","~?"),$F$7:F20,SUBSTITUTE(SUBSTITUTE(SUBSTITUTE(F20,"~","~~"),"*","~*"),"?","~?"))-SUMIFS($H$7:H20,$D$7:D20,SUBSTITUTE(SUBSTITUTE(SUBSTITUTE(D20,"~","~~"),"*","~*"),"?","~?"),$E$7:E20,SUBSTITUTE(SUBSTITUTE(SUBSTITUTE(E20,"~","~~"),"*","~*"),"?","~?"),$F$7:F20,SUBSTITUTE(SUBSTITUTE(SUBSTITUTE(F20,"~","~~"),"*","~*"),"?","~?")),3))</f>
        <v/>
      </c>
      <c r="K20" s="11" t="n"/>
      <c r="L20" s="11" t="n"/>
    </row>
    <row r="21" ht="20" customHeight="1">
      <c r="A21" s="5" t="n">
        <v>15</v>
      </c>
      <c r="B21" s="10" t="n"/>
      <c r="C21" s="11" t="n"/>
      <c r="D21" s="11" t="n"/>
      <c r="E21" s="11" t="n"/>
      <c r="F21" s="11" t="n"/>
      <c r="G21" s="12" t="n"/>
      <c r="H21" s="12" t="n"/>
      <c r="I21" s="11" t="n"/>
      <c r="J21" s="9">
        <f>IF(OR(D21="",AND(G21="",H21="")),"",ROUND(SUMIFS($G$7:G21,$D$7:D21,SUBSTITUTE(SUBSTITUTE(SUBSTITUTE(D21,"~","~~"),"*","~*"),"?","~?"),$E$7:E21,SUBSTITUTE(SUBSTITUTE(SUBSTITUTE(E21,"~","~~"),"*","~*"),"?","~?"),$F$7:F21,SUBSTITUTE(SUBSTITUTE(SUBSTITUTE(F21,"~","~~"),"*","~*"),"?","~?"))-SUMIFS($H$7:H21,$D$7:D21,SUBSTITUTE(SUBSTITUTE(SUBSTITUTE(D21,"~","~~"),"*","~*"),"?","~?"),$E$7:E21,SUBSTITUTE(SUBSTITUTE(SUBSTITUTE(E21,"~","~~"),"*","~*"),"?","~?"),$F$7:F21,SUBSTITUTE(SUBSTITUTE(SUBSTITUTE(F21,"~","~~"),"*","~*"),"?","~?")),3))</f>
        <v/>
      </c>
      <c r="K21" s="11" t="n"/>
      <c r="L21" s="11" t="n"/>
    </row>
    <row r="22" ht="20" customHeight="1">
      <c r="A22" s="5" t="n">
        <v>16</v>
      </c>
      <c r="B22" s="10" t="n"/>
      <c r="C22" s="11" t="n"/>
      <c r="D22" s="11" t="n"/>
      <c r="E22" s="11" t="n"/>
      <c r="F22" s="11" t="n"/>
      <c r="G22" s="12" t="n"/>
      <c r="H22" s="12" t="n"/>
      <c r="I22" s="11" t="n"/>
      <c r="J22" s="9">
        <f>IF(OR(D22="",AND(G22="",H22="")),"",ROUND(SUMIFS($G$7:G22,$D$7:D22,SUBSTITUTE(SUBSTITUTE(SUBSTITUTE(D22,"~","~~"),"*","~*"),"?","~?"),$E$7:E22,SUBSTITUTE(SUBSTITUTE(SUBSTITUTE(E22,"~","~~"),"*","~*"),"?","~?"),$F$7:F22,SUBSTITUTE(SUBSTITUTE(SUBSTITUTE(F22,"~","~~"),"*","~*"),"?","~?"))-SUMIFS($H$7:H22,$D$7:D22,SUBSTITUTE(SUBSTITUTE(SUBSTITUTE(D22,"~","~~"),"*","~*"),"?","~?"),$E$7:E22,SUBSTITUTE(SUBSTITUTE(SUBSTITUTE(E22,"~","~~"),"*","~*"),"?","~?"),$F$7:F22,SUBSTITUTE(SUBSTITUTE(SUBSTITUTE(F22,"~","~~"),"*","~*"),"?","~?")),3))</f>
        <v/>
      </c>
      <c r="K22" s="11" t="n"/>
      <c r="L22" s="11" t="n"/>
    </row>
    <row r="23" ht="20" customHeight="1">
      <c r="A23" s="5" t="n">
        <v>17</v>
      </c>
      <c r="B23" s="10" t="n"/>
      <c r="C23" s="11" t="n"/>
      <c r="D23" s="11" t="n"/>
      <c r="E23" s="11" t="n"/>
      <c r="F23" s="11" t="n"/>
      <c r="G23" s="12" t="n"/>
      <c r="H23" s="12" t="n"/>
      <c r="I23" s="11" t="n"/>
      <c r="J23" s="9">
        <f>IF(OR(D23="",AND(G23="",H23="")),"",ROUND(SUMIFS($G$7:G23,$D$7:D23,SUBSTITUTE(SUBSTITUTE(SUBSTITUTE(D23,"~","~~"),"*","~*"),"?","~?"),$E$7:E23,SUBSTITUTE(SUBSTITUTE(SUBSTITUTE(E23,"~","~~"),"*","~*"),"?","~?"),$F$7:F23,SUBSTITUTE(SUBSTITUTE(SUBSTITUTE(F23,"~","~~"),"*","~*"),"?","~?"))-SUMIFS($H$7:H23,$D$7:D23,SUBSTITUTE(SUBSTITUTE(SUBSTITUTE(D23,"~","~~"),"*","~*"),"?","~?"),$E$7:E23,SUBSTITUTE(SUBSTITUTE(SUBSTITUTE(E23,"~","~~"),"*","~*"),"?","~?"),$F$7:F23,SUBSTITUTE(SUBSTITUTE(SUBSTITUTE(F23,"~","~~"),"*","~*"),"?","~?")),3))</f>
        <v/>
      </c>
      <c r="K23" s="11" t="n"/>
      <c r="L23" s="11" t="n"/>
    </row>
    <row r="24" ht="20" customHeight="1">
      <c r="A24" s="5" t="n">
        <v>18</v>
      </c>
      <c r="B24" s="10" t="n"/>
      <c r="C24" s="11" t="n"/>
      <c r="D24" s="11" t="n"/>
      <c r="E24" s="11" t="n"/>
      <c r="F24" s="11" t="n"/>
      <c r="G24" s="12" t="n"/>
      <c r="H24" s="12" t="n"/>
      <c r="I24" s="11" t="n"/>
      <c r="J24" s="9">
        <f>IF(OR(D24="",AND(G24="",H24="")),"",ROUND(SUMIFS($G$7:G24,$D$7:D24,SUBSTITUTE(SUBSTITUTE(SUBSTITUTE(D24,"~","~~"),"*","~*"),"?","~?"),$E$7:E24,SUBSTITUTE(SUBSTITUTE(SUBSTITUTE(E24,"~","~~"),"*","~*"),"?","~?"),$F$7:F24,SUBSTITUTE(SUBSTITUTE(SUBSTITUTE(F24,"~","~~"),"*","~*"),"?","~?"))-SUMIFS($H$7:H24,$D$7:D24,SUBSTITUTE(SUBSTITUTE(SUBSTITUTE(D24,"~","~~"),"*","~*"),"?","~?"),$E$7:E24,SUBSTITUTE(SUBSTITUTE(SUBSTITUTE(E24,"~","~~"),"*","~*"),"?","~?"),$F$7:F24,SUBSTITUTE(SUBSTITUTE(SUBSTITUTE(F24,"~","~~"),"*","~*"),"?","~?")),3))</f>
        <v/>
      </c>
      <c r="K24" s="11" t="n"/>
      <c r="L24" s="11" t="n"/>
    </row>
    <row r="25" ht="20" customHeight="1">
      <c r="A25" s="5" t="n">
        <v>19</v>
      </c>
      <c r="B25" s="10" t="n"/>
      <c r="C25" s="11" t="n"/>
      <c r="D25" s="11" t="n"/>
      <c r="E25" s="11" t="n"/>
      <c r="F25" s="11" t="n"/>
      <c r="G25" s="12" t="n"/>
      <c r="H25" s="12" t="n"/>
      <c r="I25" s="11" t="n"/>
      <c r="J25" s="9">
        <f>IF(OR(D25="",AND(G25="",H25="")),"",ROUND(SUMIFS($G$7:G25,$D$7:D25,SUBSTITUTE(SUBSTITUTE(SUBSTITUTE(D25,"~","~~"),"*","~*"),"?","~?"),$E$7:E25,SUBSTITUTE(SUBSTITUTE(SUBSTITUTE(E25,"~","~~"),"*","~*"),"?","~?"),$F$7:F25,SUBSTITUTE(SUBSTITUTE(SUBSTITUTE(F25,"~","~~"),"*","~*"),"?","~?"))-SUMIFS($H$7:H25,$D$7:D25,SUBSTITUTE(SUBSTITUTE(SUBSTITUTE(D25,"~","~~"),"*","~*"),"?","~?"),$E$7:E25,SUBSTITUTE(SUBSTITUTE(SUBSTITUTE(E25,"~","~~"),"*","~*"),"?","~?"),$F$7:F25,SUBSTITUTE(SUBSTITUTE(SUBSTITUTE(F25,"~","~~"),"*","~*"),"?","~?")),3))</f>
        <v/>
      </c>
      <c r="K25" s="11" t="n"/>
      <c r="L25" s="11" t="n"/>
    </row>
    <row r="26" ht="20" customHeight="1">
      <c r="A26" s="5" t="n">
        <v>20</v>
      </c>
      <c r="B26" s="10" t="n"/>
      <c r="C26" s="11" t="n"/>
      <c r="D26" s="11" t="n"/>
      <c r="E26" s="11" t="n"/>
      <c r="F26" s="11" t="n"/>
      <c r="G26" s="12" t="n"/>
      <c r="H26" s="12" t="n"/>
      <c r="I26" s="11" t="n"/>
      <c r="J26" s="9">
        <f>IF(OR(D26="",AND(G26="",H26="")),"",ROUND(SUMIFS($G$7:G26,$D$7:D26,SUBSTITUTE(SUBSTITUTE(SUBSTITUTE(D26,"~","~~"),"*","~*"),"?","~?"),$E$7:E26,SUBSTITUTE(SUBSTITUTE(SUBSTITUTE(E26,"~","~~"),"*","~*"),"?","~?"),$F$7:F26,SUBSTITUTE(SUBSTITUTE(SUBSTITUTE(F26,"~","~~"),"*","~*"),"?","~?"))-SUMIFS($H$7:H26,$D$7:D26,SUBSTITUTE(SUBSTITUTE(SUBSTITUTE(D26,"~","~~"),"*","~*"),"?","~?"),$E$7:E26,SUBSTITUTE(SUBSTITUTE(SUBSTITUTE(E26,"~","~~"),"*","~*"),"?","~?"),$F$7:F26,SUBSTITUTE(SUBSTITUTE(SUBSTITUTE(F26,"~","~~"),"*","~*"),"?","~?")),3))</f>
        <v/>
      </c>
      <c r="K26" s="11" t="n"/>
      <c r="L26" s="11" t="n"/>
    </row>
    <row r="27" ht="20" customHeight="1">
      <c r="A27" s="5" t="n">
        <v>21</v>
      </c>
      <c r="B27" s="10" t="n"/>
      <c r="C27" s="11" t="n"/>
      <c r="D27" s="11" t="n"/>
      <c r="E27" s="11" t="n"/>
      <c r="F27" s="11" t="n"/>
      <c r="G27" s="12" t="n"/>
      <c r="H27" s="12" t="n"/>
      <c r="I27" s="11" t="n"/>
      <c r="J27" s="9">
        <f>IF(OR(D27="",AND(G27="",H27="")),"",ROUND(SUMIFS($G$7:G27,$D$7:D27,SUBSTITUTE(SUBSTITUTE(SUBSTITUTE(D27,"~","~~"),"*","~*"),"?","~?"),$E$7:E27,SUBSTITUTE(SUBSTITUTE(SUBSTITUTE(E27,"~","~~"),"*","~*"),"?","~?"),$F$7:F27,SUBSTITUTE(SUBSTITUTE(SUBSTITUTE(F27,"~","~~"),"*","~*"),"?","~?"))-SUMIFS($H$7:H27,$D$7:D27,SUBSTITUTE(SUBSTITUTE(SUBSTITUTE(D27,"~","~~"),"*","~*"),"?","~?"),$E$7:E27,SUBSTITUTE(SUBSTITUTE(SUBSTITUTE(E27,"~","~~"),"*","~*"),"?","~?"),$F$7:F27,SUBSTITUTE(SUBSTITUTE(SUBSTITUTE(F27,"~","~~"),"*","~*"),"?","~?")),3))</f>
        <v/>
      </c>
      <c r="K27" s="11" t="n"/>
      <c r="L27" s="11" t="n"/>
    </row>
    <row r="28" ht="20" customHeight="1">
      <c r="A28" s="5" t="n">
        <v>22</v>
      </c>
      <c r="B28" s="10" t="n"/>
      <c r="C28" s="11" t="n"/>
      <c r="D28" s="11" t="n"/>
      <c r="E28" s="11" t="n"/>
      <c r="F28" s="11" t="n"/>
      <c r="G28" s="12" t="n"/>
      <c r="H28" s="12" t="n"/>
      <c r="I28" s="11" t="n"/>
      <c r="J28" s="9">
        <f>IF(OR(D28="",AND(G28="",H28="")),"",ROUND(SUMIFS($G$7:G28,$D$7:D28,SUBSTITUTE(SUBSTITUTE(SUBSTITUTE(D28,"~","~~"),"*","~*"),"?","~?"),$E$7:E28,SUBSTITUTE(SUBSTITUTE(SUBSTITUTE(E28,"~","~~"),"*","~*"),"?","~?"),$F$7:F28,SUBSTITUTE(SUBSTITUTE(SUBSTITUTE(F28,"~","~~"),"*","~*"),"?","~?"))-SUMIFS($H$7:H28,$D$7:D28,SUBSTITUTE(SUBSTITUTE(SUBSTITUTE(D28,"~","~~"),"*","~*"),"?","~?"),$E$7:E28,SUBSTITUTE(SUBSTITUTE(SUBSTITUTE(E28,"~","~~"),"*","~*"),"?","~?"),$F$7:F28,SUBSTITUTE(SUBSTITUTE(SUBSTITUTE(F28,"~","~~"),"*","~*"),"?","~?")),3))</f>
        <v/>
      </c>
      <c r="K28" s="11" t="n"/>
      <c r="L28" s="11" t="n"/>
    </row>
    <row r="29" ht="20" customHeight="1">
      <c r="A29" s="5" t="n">
        <v>23</v>
      </c>
      <c r="B29" s="10" t="n"/>
      <c r="C29" s="11" t="n"/>
      <c r="D29" s="11" t="n"/>
      <c r="E29" s="11" t="n"/>
      <c r="F29" s="11" t="n"/>
      <c r="G29" s="12" t="n"/>
      <c r="H29" s="12" t="n"/>
      <c r="I29" s="11" t="n"/>
      <c r="J29" s="9">
        <f>IF(OR(D29="",AND(G29="",H29="")),"",ROUND(SUMIFS($G$7:G29,$D$7:D29,SUBSTITUTE(SUBSTITUTE(SUBSTITUTE(D29,"~","~~"),"*","~*"),"?","~?"),$E$7:E29,SUBSTITUTE(SUBSTITUTE(SUBSTITUTE(E29,"~","~~"),"*","~*"),"?","~?"),$F$7:F29,SUBSTITUTE(SUBSTITUTE(SUBSTITUTE(F29,"~","~~"),"*","~*"),"?","~?"))-SUMIFS($H$7:H29,$D$7:D29,SUBSTITUTE(SUBSTITUTE(SUBSTITUTE(D29,"~","~~"),"*","~*"),"?","~?"),$E$7:E29,SUBSTITUTE(SUBSTITUTE(SUBSTITUTE(E29,"~","~~"),"*","~*"),"?","~?"),$F$7:F29,SUBSTITUTE(SUBSTITUTE(SUBSTITUTE(F29,"~","~~"),"*","~*"),"?","~?")),3))</f>
        <v/>
      </c>
      <c r="K29" s="11" t="n"/>
      <c r="L29" s="11" t="n"/>
    </row>
    <row r="30" ht="20" customHeight="1">
      <c r="A30" s="5" t="n">
        <v>24</v>
      </c>
      <c r="B30" s="10" t="n"/>
      <c r="C30" s="11" t="n"/>
      <c r="D30" s="11" t="n"/>
      <c r="E30" s="11" t="n"/>
      <c r="F30" s="11" t="n"/>
      <c r="G30" s="12" t="n"/>
      <c r="H30" s="12" t="n"/>
      <c r="I30" s="11" t="n"/>
      <c r="J30" s="9">
        <f>IF(OR(D30="",AND(G30="",H30="")),"",ROUND(SUMIFS($G$7:G30,$D$7:D30,SUBSTITUTE(SUBSTITUTE(SUBSTITUTE(D30,"~","~~"),"*","~*"),"?","~?"),$E$7:E30,SUBSTITUTE(SUBSTITUTE(SUBSTITUTE(E30,"~","~~"),"*","~*"),"?","~?"),$F$7:F30,SUBSTITUTE(SUBSTITUTE(SUBSTITUTE(F30,"~","~~"),"*","~*"),"?","~?"))-SUMIFS($H$7:H30,$D$7:D30,SUBSTITUTE(SUBSTITUTE(SUBSTITUTE(D30,"~","~~"),"*","~*"),"?","~?"),$E$7:E30,SUBSTITUTE(SUBSTITUTE(SUBSTITUTE(E30,"~","~~"),"*","~*"),"?","~?"),$F$7:F30,SUBSTITUTE(SUBSTITUTE(SUBSTITUTE(F30,"~","~~"),"*","~*"),"?","~?")),3))</f>
        <v/>
      </c>
      <c r="K30" s="11" t="n"/>
      <c r="L30" s="11" t="n"/>
    </row>
    <row r="31" ht="20" customHeight="1">
      <c r="A31" s="5" t="n">
        <v>25</v>
      </c>
      <c r="B31" s="10" t="n"/>
      <c r="C31" s="11" t="n"/>
      <c r="D31" s="11" t="n"/>
      <c r="E31" s="11" t="n"/>
      <c r="F31" s="11" t="n"/>
      <c r="G31" s="12" t="n"/>
      <c r="H31" s="12" t="n"/>
      <c r="I31" s="11" t="n"/>
      <c r="J31" s="9">
        <f>IF(OR(D31="",AND(G31="",H31="")),"",ROUND(SUMIFS($G$7:G31,$D$7:D31,SUBSTITUTE(SUBSTITUTE(SUBSTITUTE(D31,"~","~~"),"*","~*"),"?","~?"),$E$7:E31,SUBSTITUTE(SUBSTITUTE(SUBSTITUTE(E31,"~","~~"),"*","~*"),"?","~?"),$F$7:F31,SUBSTITUTE(SUBSTITUTE(SUBSTITUTE(F31,"~","~~"),"*","~*"),"?","~?"))-SUMIFS($H$7:H31,$D$7:D31,SUBSTITUTE(SUBSTITUTE(SUBSTITUTE(D31,"~","~~"),"*","~*"),"?","~?"),$E$7:E31,SUBSTITUTE(SUBSTITUTE(SUBSTITUTE(E31,"~","~~"),"*","~*"),"?","~?"),$F$7:F31,SUBSTITUTE(SUBSTITUTE(SUBSTITUTE(F31,"~","~~"),"*","~*"),"?","~?")),3))</f>
        <v/>
      </c>
      <c r="K31" s="11" t="n"/>
      <c r="L31" s="11" t="n"/>
    </row>
    <row r="32" ht="20" customHeight="1">
      <c r="A32" s="5" t="n">
        <v>26</v>
      </c>
      <c r="B32" s="10" t="n"/>
      <c r="C32" s="11" t="n"/>
      <c r="D32" s="11" t="n"/>
      <c r="E32" s="11" t="n"/>
      <c r="F32" s="11" t="n"/>
      <c r="G32" s="12" t="n"/>
      <c r="H32" s="12" t="n"/>
      <c r="I32" s="11" t="n"/>
      <c r="J32" s="9">
        <f>IF(OR(D32="",AND(G32="",H32="")),"",ROUND(SUMIFS($G$7:G32,$D$7:D32,SUBSTITUTE(SUBSTITUTE(SUBSTITUTE(D32,"~","~~"),"*","~*"),"?","~?"),$E$7:E32,SUBSTITUTE(SUBSTITUTE(SUBSTITUTE(E32,"~","~~"),"*","~*"),"?","~?"),$F$7:F32,SUBSTITUTE(SUBSTITUTE(SUBSTITUTE(F32,"~","~~"),"*","~*"),"?","~?"))-SUMIFS($H$7:H32,$D$7:D32,SUBSTITUTE(SUBSTITUTE(SUBSTITUTE(D32,"~","~~"),"*","~*"),"?","~?"),$E$7:E32,SUBSTITUTE(SUBSTITUTE(SUBSTITUTE(E32,"~","~~"),"*","~*"),"?","~?"),$F$7:F32,SUBSTITUTE(SUBSTITUTE(SUBSTITUTE(F32,"~","~~"),"*","~*"),"?","~?")),3))</f>
        <v/>
      </c>
      <c r="K32" s="11" t="n"/>
      <c r="L32" s="11" t="n"/>
    </row>
    <row r="33" ht="20" customHeight="1">
      <c r="A33" s="5" t="n">
        <v>27</v>
      </c>
      <c r="B33" s="10" t="n"/>
      <c r="C33" s="11" t="n"/>
      <c r="D33" s="11" t="n"/>
      <c r="E33" s="11" t="n"/>
      <c r="F33" s="11" t="n"/>
      <c r="G33" s="12" t="n"/>
      <c r="H33" s="12" t="n"/>
      <c r="I33" s="11" t="n"/>
      <c r="J33" s="9">
        <f>IF(OR(D33="",AND(G33="",H33="")),"",ROUND(SUMIFS($G$7:G33,$D$7:D33,SUBSTITUTE(SUBSTITUTE(SUBSTITUTE(D33,"~","~~"),"*","~*"),"?","~?"),$E$7:E33,SUBSTITUTE(SUBSTITUTE(SUBSTITUTE(E33,"~","~~"),"*","~*"),"?","~?"),$F$7:F33,SUBSTITUTE(SUBSTITUTE(SUBSTITUTE(F33,"~","~~"),"*","~*"),"?","~?"))-SUMIFS($H$7:H33,$D$7:D33,SUBSTITUTE(SUBSTITUTE(SUBSTITUTE(D33,"~","~~"),"*","~*"),"?","~?"),$E$7:E33,SUBSTITUTE(SUBSTITUTE(SUBSTITUTE(E33,"~","~~"),"*","~*"),"?","~?"),$F$7:F33,SUBSTITUTE(SUBSTITUTE(SUBSTITUTE(F33,"~","~~"),"*","~*"),"?","~?")),3))</f>
        <v/>
      </c>
      <c r="K33" s="11" t="n"/>
      <c r="L33" s="11" t="n"/>
    </row>
    <row r="34" ht="20" customHeight="1">
      <c r="A34" s="5" t="n">
        <v>28</v>
      </c>
      <c r="B34" s="10" t="n"/>
      <c r="C34" s="11" t="n"/>
      <c r="D34" s="11" t="n"/>
      <c r="E34" s="11" t="n"/>
      <c r="F34" s="11" t="n"/>
      <c r="G34" s="12" t="n"/>
      <c r="H34" s="12" t="n"/>
      <c r="I34" s="11" t="n"/>
      <c r="J34" s="9">
        <f>IF(OR(D34="",AND(G34="",H34="")),"",ROUND(SUMIFS($G$7:G34,$D$7:D34,SUBSTITUTE(SUBSTITUTE(SUBSTITUTE(D34,"~","~~"),"*","~*"),"?","~?"),$E$7:E34,SUBSTITUTE(SUBSTITUTE(SUBSTITUTE(E34,"~","~~"),"*","~*"),"?","~?"),$F$7:F34,SUBSTITUTE(SUBSTITUTE(SUBSTITUTE(F34,"~","~~"),"*","~*"),"?","~?"))-SUMIFS($H$7:H34,$D$7:D34,SUBSTITUTE(SUBSTITUTE(SUBSTITUTE(D34,"~","~~"),"*","~*"),"?","~?"),$E$7:E34,SUBSTITUTE(SUBSTITUTE(SUBSTITUTE(E34,"~","~~"),"*","~*"),"?","~?"),$F$7:F34,SUBSTITUTE(SUBSTITUTE(SUBSTITUTE(F34,"~","~~"),"*","~*"),"?","~?")),3))</f>
        <v/>
      </c>
      <c r="K34" s="11" t="n"/>
      <c r="L34" s="11" t="n"/>
    </row>
    <row r="35" ht="20" customHeight="1">
      <c r="A35" s="5" t="n">
        <v>29</v>
      </c>
      <c r="B35" s="10" t="n"/>
      <c r="C35" s="11" t="n"/>
      <c r="D35" s="11" t="n"/>
      <c r="E35" s="11" t="n"/>
      <c r="F35" s="11" t="n"/>
      <c r="G35" s="12" t="n"/>
      <c r="H35" s="12" t="n"/>
      <c r="I35" s="11" t="n"/>
      <c r="J35" s="9">
        <f>IF(OR(D35="",AND(G35="",H35="")),"",ROUND(SUMIFS($G$7:G35,$D$7:D35,SUBSTITUTE(SUBSTITUTE(SUBSTITUTE(D35,"~","~~"),"*","~*"),"?","~?"),$E$7:E35,SUBSTITUTE(SUBSTITUTE(SUBSTITUTE(E35,"~","~~"),"*","~*"),"?","~?"),$F$7:F35,SUBSTITUTE(SUBSTITUTE(SUBSTITUTE(F35,"~","~~"),"*","~*"),"?","~?"))-SUMIFS($H$7:H35,$D$7:D35,SUBSTITUTE(SUBSTITUTE(SUBSTITUTE(D35,"~","~~"),"*","~*"),"?","~?"),$E$7:E35,SUBSTITUTE(SUBSTITUTE(SUBSTITUTE(E35,"~","~~"),"*","~*"),"?","~?"),$F$7:F35,SUBSTITUTE(SUBSTITUTE(SUBSTITUTE(F35,"~","~~"),"*","~*"),"?","~?")),3))</f>
        <v/>
      </c>
      <c r="K35" s="11" t="n"/>
      <c r="L35" s="11" t="n"/>
    </row>
    <row r="36" ht="20" customHeight="1">
      <c r="A36" s="5" t="n">
        <v>30</v>
      </c>
      <c r="B36" s="10" t="n"/>
      <c r="C36" s="11" t="n"/>
      <c r="D36" s="11" t="n"/>
      <c r="E36" s="11" t="n"/>
      <c r="F36" s="11" t="n"/>
      <c r="G36" s="12" t="n"/>
      <c r="H36" s="12" t="n"/>
      <c r="I36" s="11" t="n"/>
      <c r="J36" s="9">
        <f>IF(OR(D36="",AND(G36="",H36="")),"",ROUND(SUMIFS($G$7:G36,$D$7:D36,SUBSTITUTE(SUBSTITUTE(SUBSTITUTE(D36,"~","~~"),"*","~*"),"?","~?"),$E$7:E36,SUBSTITUTE(SUBSTITUTE(SUBSTITUTE(E36,"~","~~"),"*","~*"),"?","~?"),$F$7:F36,SUBSTITUTE(SUBSTITUTE(SUBSTITUTE(F36,"~","~~"),"*","~*"),"?","~?"))-SUMIFS($H$7:H36,$D$7:D36,SUBSTITUTE(SUBSTITUTE(SUBSTITUTE(D36,"~","~~"),"*","~*"),"?","~?"),$E$7:E36,SUBSTITUTE(SUBSTITUTE(SUBSTITUTE(E36,"~","~~"),"*","~*"),"?","~?"),$F$7:F36,SUBSTITUTE(SUBSTITUTE(SUBSTITUTE(F36,"~","~~"),"*","~*"),"?","~?")),3))</f>
        <v/>
      </c>
      <c r="K36" s="11" t="n"/>
      <c r="L36" s="11" t="n"/>
    </row>
    <row r="37" ht="20" customHeight="1">
      <c r="A37" s="5" t="n">
        <v>31</v>
      </c>
      <c r="B37" s="10" t="n"/>
      <c r="C37" s="11" t="n"/>
      <c r="D37" s="11" t="n"/>
      <c r="E37" s="11" t="n"/>
      <c r="F37" s="11" t="n"/>
      <c r="G37" s="12" t="n"/>
      <c r="H37" s="12" t="n"/>
      <c r="I37" s="11" t="n"/>
      <c r="J37" s="9">
        <f>IF(OR(D37="",AND(G37="",H37="")),"",ROUND(SUMIFS($G$7:G37,$D$7:D37,SUBSTITUTE(SUBSTITUTE(SUBSTITUTE(D37,"~","~~"),"*","~*"),"?","~?"),$E$7:E37,SUBSTITUTE(SUBSTITUTE(SUBSTITUTE(E37,"~","~~"),"*","~*"),"?","~?"),$F$7:F37,SUBSTITUTE(SUBSTITUTE(SUBSTITUTE(F37,"~","~~"),"*","~*"),"?","~?"))-SUMIFS($H$7:H37,$D$7:D37,SUBSTITUTE(SUBSTITUTE(SUBSTITUTE(D37,"~","~~"),"*","~*"),"?","~?"),$E$7:E37,SUBSTITUTE(SUBSTITUTE(SUBSTITUTE(E37,"~","~~"),"*","~*"),"?","~?"),$F$7:F37,SUBSTITUTE(SUBSTITUTE(SUBSTITUTE(F37,"~","~~"),"*","~*"),"?","~?")),3))</f>
        <v/>
      </c>
      <c r="K37" s="11" t="n"/>
      <c r="L37" s="11" t="n"/>
    </row>
    <row r="38" ht="20" customHeight="1">
      <c r="A38" s="5" t="n">
        <v>32</v>
      </c>
      <c r="B38" s="10" t="n"/>
      <c r="C38" s="11" t="n"/>
      <c r="D38" s="11" t="n"/>
      <c r="E38" s="11" t="n"/>
      <c r="F38" s="11" t="n"/>
      <c r="G38" s="12" t="n"/>
      <c r="H38" s="12" t="n"/>
      <c r="I38" s="11" t="n"/>
      <c r="J38" s="9">
        <f>IF(OR(D38="",AND(G38="",H38="")),"",ROUND(SUMIFS($G$7:G38,$D$7:D38,SUBSTITUTE(SUBSTITUTE(SUBSTITUTE(D38,"~","~~"),"*","~*"),"?","~?"),$E$7:E38,SUBSTITUTE(SUBSTITUTE(SUBSTITUTE(E38,"~","~~"),"*","~*"),"?","~?"),$F$7:F38,SUBSTITUTE(SUBSTITUTE(SUBSTITUTE(F38,"~","~~"),"*","~*"),"?","~?"))-SUMIFS($H$7:H38,$D$7:D38,SUBSTITUTE(SUBSTITUTE(SUBSTITUTE(D38,"~","~~"),"*","~*"),"?","~?"),$E$7:E38,SUBSTITUTE(SUBSTITUTE(SUBSTITUTE(E38,"~","~~"),"*","~*"),"?","~?"),$F$7:F38,SUBSTITUTE(SUBSTITUTE(SUBSTITUTE(F38,"~","~~"),"*","~*"),"?","~?")),3))</f>
        <v/>
      </c>
      <c r="K38" s="11" t="n"/>
      <c r="L38" s="11" t="n"/>
    </row>
    <row r="39" ht="20" customHeight="1">
      <c r="A39" s="5" t="n">
        <v>33</v>
      </c>
      <c r="B39" s="10" t="n"/>
      <c r="C39" s="11" t="n"/>
      <c r="D39" s="11" t="n"/>
      <c r="E39" s="11" t="n"/>
      <c r="F39" s="11" t="n"/>
      <c r="G39" s="12" t="n"/>
      <c r="H39" s="12" t="n"/>
      <c r="I39" s="11" t="n"/>
      <c r="J39" s="9">
        <f>IF(OR(D39="",AND(G39="",H39="")),"",ROUND(SUMIFS($G$7:G39,$D$7:D39,SUBSTITUTE(SUBSTITUTE(SUBSTITUTE(D39,"~","~~"),"*","~*"),"?","~?"),$E$7:E39,SUBSTITUTE(SUBSTITUTE(SUBSTITUTE(E39,"~","~~"),"*","~*"),"?","~?"),$F$7:F39,SUBSTITUTE(SUBSTITUTE(SUBSTITUTE(F39,"~","~~"),"*","~*"),"?","~?"))-SUMIFS($H$7:H39,$D$7:D39,SUBSTITUTE(SUBSTITUTE(SUBSTITUTE(D39,"~","~~"),"*","~*"),"?","~?"),$E$7:E39,SUBSTITUTE(SUBSTITUTE(SUBSTITUTE(E39,"~","~~"),"*","~*"),"?","~?"),$F$7:F39,SUBSTITUTE(SUBSTITUTE(SUBSTITUTE(F39,"~","~~"),"*","~*"),"?","~?")),3))</f>
        <v/>
      </c>
      <c r="K39" s="11" t="n"/>
      <c r="L39" s="11" t="n"/>
    </row>
    <row r="40" ht="20" customHeight="1">
      <c r="A40" s="5" t="n">
        <v>34</v>
      </c>
      <c r="B40" s="10" t="n"/>
      <c r="C40" s="11" t="n"/>
      <c r="D40" s="11" t="n"/>
      <c r="E40" s="11" t="n"/>
      <c r="F40" s="11" t="n"/>
      <c r="G40" s="12" t="n"/>
      <c r="H40" s="12" t="n"/>
      <c r="I40" s="11" t="n"/>
      <c r="J40" s="9">
        <f>IF(OR(D40="",AND(G40="",H40="")),"",ROUND(SUMIFS($G$7:G40,$D$7:D40,SUBSTITUTE(SUBSTITUTE(SUBSTITUTE(D40,"~","~~"),"*","~*"),"?","~?"),$E$7:E40,SUBSTITUTE(SUBSTITUTE(SUBSTITUTE(E40,"~","~~"),"*","~*"),"?","~?"),$F$7:F40,SUBSTITUTE(SUBSTITUTE(SUBSTITUTE(F40,"~","~~"),"*","~*"),"?","~?"))-SUMIFS($H$7:H40,$D$7:D40,SUBSTITUTE(SUBSTITUTE(SUBSTITUTE(D40,"~","~~"),"*","~*"),"?","~?"),$E$7:E40,SUBSTITUTE(SUBSTITUTE(SUBSTITUTE(E40,"~","~~"),"*","~*"),"?","~?"),$F$7:F40,SUBSTITUTE(SUBSTITUTE(SUBSTITUTE(F40,"~","~~"),"*","~*"),"?","~?")),3))</f>
        <v/>
      </c>
      <c r="K40" s="11" t="n"/>
      <c r="L40" s="11" t="n"/>
    </row>
    <row r="41" ht="20" customHeight="1">
      <c r="A41" s="5" t="n">
        <v>35</v>
      </c>
      <c r="B41" s="10" t="n"/>
      <c r="C41" s="11" t="n"/>
      <c r="D41" s="11" t="n"/>
      <c r="E41" s="11" t="n"/>
      <c r="F41" s="11" t="n"/>
      <c r="G41" s="12" t="n"/>
      <c r="H41" s="12" t="n"/>
      <c r="I41" s="11" t="n"/>
      <c r="J41" s="9">
        <f>IF(OR(D41="",AND(G41="",H41="")),"",ROUND(SUMIFS($G$7:G41,$D$7:D41,SUBSTITUTE(SUBSTITUTE(SUBSTITUTE(D41,"~","~~"),"*","~*"),"?","~?"),$E$7:E41,SUBSTITUTE(SUBSTITUTE(SUBSTITUTE(E41,"~","~~"),"*","~*"),"?","~?"),$F$7:F41,SUBSTITUTE(SUBSTITUTE(SUBSTITUTE(F41,"~","~~"),"*","~*"),"?","~?"))-SUMIFS($H$7:H41,$D$7:D41,SUBSTITUTE(SUBSTITUTE(SUBSTITUTE(D41,"~","~~"),"*","~*"),"?","~?"),$E$7:E41,SUBSTITUTE(SUBSTITUTE(SUBSTITUTE(E41,"~","~~"),"*","~*"),"?","~?"),$F$7:F41,SUBSTITUTE(SUBSTITUTE(SUBSTITUTE(F41,"~","~~"),"*","~*"),"?","~?")),3))</f>
        <v/>
      </c>
      <c r="K41" s="11" t="n"/>
      <c r="L41" s="11" t="n"/>
    </row>
    <row r="42" ht="20" customHeight="1">
      <c r="A42" s="5" t="n">
        <v>36</v>
      </c>
      <c r="B42" s="10" t="n"/>
      <c r="C42" s="11" t="n"/>
      <c r="D42" s="11" t="n"/>
      <c r="E42" s="11" t="n"/>
      <c r="F42" s="11" t="n"/>
      <c r="G42" s="12" t="n"/>
      <c r="H42" s="12" t="n"/>
      <c r="I42" s="11" t="n"/>
      <c r="J42" s="9">
        <f>IF(OR(D42="",AND(G42="",H42="")),"",ROUND(SUMIFS($G$7:G42,$D$7:D42,SUBSTITUTE(SUBSTITUTE(SUBSTITUTE(D42,"~","~~"),"*","~*"),"?","~?"),$E$7:E42,SUBSTITUTE(SUBSTITUTE(SUBSTITUTE(E42,"~","~~"),"*","~*"),"?","~?"),$F$7:F42,SUBSTITUTE(SUBSTITUTE(SUBSTITUTE(F42,"~","~~"),"*","~*"),"?","~?"))-SUMIFS($H$7:H42,$D$7:D42,SUBSTITUTE(SUBSTITUTE(SUBSTITUTE(D42,"~","~~"),"*","~*"),"?","~?"),$E$7:E42,SUBSTITUTE(SUBSTITUTE(SUBSTITUTE(E42,"~","~~"),"*","~*"),"?","~?"),$F$7:F42,SUBSTITUTE(SUBSTITUTE(SUBSTITUTE(F42,"~","~~"),"*","~*"),"?","~?")),3))</f>
        <v/>
      </c>
      <c r="K42" s="11" t="n"/>
      <c r="L42" s="11" t="n"/>
    </row>
    <row r="43" ht="20" customHeight="1">
      <c r="A43" s="5" t="n">
        <v>37</v>
      </c>
      <c r="B43" s="10" t="n"/>
      <c r="C43" s="11" t="n"/>
      <c r="D43" s="11" t="n"/>
      <c r="E43" s="11" t="n"/>
      <c r="F43" s="11" t="n"/>
      <c r="G43" s="12" t="n"/>
      <c r="H43" s="12" t="n"/>
      <c r="I43" s="11" t="n"/>
      <c r="J43" s="9">
        <f>IF(OR(D43="",AND(G43="",H43="")),"",ROUND(SUMIFS($G$7:G43,$D$7:D43,SUBSTITUTE(SUBSTITUTE(SUBSTITUTE(D43,"~","~~"),"*","~*"),"?","~?"),$E$7:E43,SUBSTITUTE(SUBSTITUTE(SUBSTITUTE(E43,"~","~~"),"*","~*"),"?","~?"),$F$7:F43,SUBSTITUTE(SUBSTITUTE(SUBSTITUTE(F43,"~","~~"),"*","~*"),"?","~?"))-SUMIFS($H$7:H43,$D$7:D43,SUBSTITUTE(SUBSTITUTE(SUBSTITUTE(D43,"~","~~"),"*","~*"),"?","~?"),$E$7:E43,SUBSTITUTE(SUBSTITUTE(SUBSTITUTE(E43,"~","~~"),"*","~*"),"?","~?"),$F$7:F43,SUBSTITUTE(SUBSTITUTE(SUBSTITUTE(F43,"~","~~"),"*","~*"),"?","~?")),3))</f>
        <v/>
      </c>
      <c r="K43" s="11" t="n"/>
      <c r="L43" s="11" t="n"/>
    </row>
    <row r="44" ht="20" customHeight="1">
      <c r="A44" s="5" t="n">
        <v>38</v>
      </c>
      <c r="B44" s="10" t="n"/>
      <c r="C44" s="11" t="n"/>
      <c r="D44" s="11" t="n"/>
      <c r="E44" s="11" t="n"/>
      <c r="F44" s="11" t="n"/>
      <c r="G44" s="12" t="n"/>
      <c r="H44" s="12" t="n"/>
      <c r="I44" s="11" t="n"/>
      <c r="J44" s="9">
        <f>IF(OR(D44="",AND(G44="",H44="")),"",ROUND(SUMIFS($G$7:G44,$D$7:D44,SUBSTITUTE(SUBSTITUTE(SUBSTITUTE(D44,"~","~~"),"*","~*"),"?","~?"),$E$7:E44,SUBSTITUTE(SUBSTITUTE(SUBSTITUTE(E44,"~","~~"),"*","~*"),"?","~?"),$F$7:F44,SUBSTITUTE(SUBSTITUTE(SUBSTITUTE(F44,"~","~~"),"*","~*"),"?","~?"))-SUMIFS($H$7:H44,$D$7:D44,SUBSTITUTE(SUBSTITUTE(SUBSTITUTE(D44,"~","~~"),"*","~*"),"?","~?"),$E$7:E44,SUBSTITUTE(SUBSTITUTE(SUBSTITUTE(E44,"~","~~"),"*","~*"),"?","~?"),$F$7:F44,SUBSTITUTE(SUBSTITUTE(SUBSTITUTE(F44,"~","~~"),"*","~*"),"?","~?")),3))</f>
        <v/>
      </c>
      <c r="K44" s="11" t="n"/>
      <c r="L44" s="11" t="n"/>
    </row>
    <row r="45" ht="20" customHeight="1">
      <c r="A45" s="5" t="n">
        <v>39</v>
      </c>
      <c r="B45" s="10" t="n"/>
      <c r="C45" s="11" t="n"/>
      <c r="D45" s="11" t="n"/>
      <c r="E45" s="11" t="n"/>
      <c r="F45" s="11" t="n"/>
      <c r="G45" s="12" t="n"/>
      <c r="H45" s="12" t="n"/>
      <c r="I45" s="11" t="n"/>
      <c r="J45" s="9">
        <f>IF(OR(D45="",AND(G45="",H45="")),"",ROUND(SUMIFS($G$7:G45,$D$7:D45,SUBSTITUTE(SUBSTITUTE(SUBSTITUTE(D45,"~","~~"),"*","~*"),"?","~?"),$E$7:E45,SUBSTITUTE(SUBSTITUTE(SUBSTITUTE(E45,"~","~~"),"*","~*"),"?","~?"),$F$7:F45,SUBSTITUTE(SUBSTITUTE(SUBSTITUTE(F45,"~","~~"),"*","~*"),"?","~?"))-SUMIFS($H$7:H45,$D$7:D45,SUBSTITUTE(SUBSTITUTE(SUBSTITUTE(D45,"~","~~"),"*","~*"),"?","~?"),$E$7:E45,SUBSTITUTE(SUBSTITUTE(SUBSTITUTE(E45,"~","~~"),"*","~*"),"?","~?"),$F$7:F45,SUBSTITUTE(SUBSTITUTE(SUBSTITUTE(F45,"~","~~"),"*","~*"),"?","~?")),3))</f>
        <v/>
      </c>
      <c r="K45" s="11" t="n"/>
      <c r="L45" s="11" t="n"/>
    </row>
    <row r="46" ht="20" customHeight="1">
      <c r="A46" s="5" t="n">
        <v>40</v>
      </c>
      <c r="B46" s="10" t="n"/>
      <c r="C46" s="11" t="n"/>
      <c r="D46" s="11" t="n"/>
      <c r="E46" s="11" t="n"/>
      <c r="F46" s="11" t="n"/>
      <c r="G46" s="12" t="n"/>
      <c r="H46" s="12" t="n"/>
      <c r="I46" s="11" t="n"/>
      <c r="J46" s="9">
        <f>IF(OR(D46="",AND(G46="",H46="")),"",ROUND(SUMIFS($G$7:G46,$D$7:D46,SUBSTITUTE(SUBSTITUTE(SUBSTITUTE(D46,"~","~~"),"*","~*"),"?","~?"),$E$7:E46,SUBSTITUTE(SUBSTITUTE(SUBSTITUTE(E46,"~","~~"),"*","~*"),"?","~?"),$F$7:F46,SUBSTITUTE(SUBSTITUTE(SUBSTITUTE(F46,"~","~~"),"*","~*"),"?","~?"))-SUMIFS($H$7:H46,$D$7:D46,SUBSTITUTE(SUBSTITUTE(SUBSTITUTE(D46,"~","~~"),"*","~*"),"?","~?"),$E$7:E46,SUBSTITUTE(SUBSTITUTE(SUBSTITUTE(E46,"~","~~"),"*","~*"),"?","~?"),$F$7:F46,SUBSTITUTE(SUBSTITUTE(SUBSTITUTE(F46,"~","~~"),"*","~*"),"?","~?")),3))</f>
        <v/>
      </c>
      <c r="K46" s="11" t="n"/>
      <c r="L46" s="11" t="n"/>
    </row>
    <row r="47" ht="20" customHeight="1">
      <c r="A47" s="5" t="n">
        <v>41</v>
      </c>
      <c r="B47" s="10" t="n"/>
      <c r="C47" s="11" t="n"/>
      <c r="D47" s="11" t="n"/>
      <c r="E47" s="11" t="n"/>
      <c r="F47" s="11" t="n"/>
      <c r="G47" s="12" t="n"/>
      <c r="H47" s="12" t="n"/>
      <c r="I47" s="11" t="n"/>
      <c r="J47" s="9">
        <f>IF(OR(D47="",AND(G47="",H47="")),"",ROUND(SUMIFS($G$7:G47,$D$7:D47,SUBSTITUTE(SUBSTITUTE(SUBSTITUTE(D47,"~","~~"),"*","~*"),"?","~?"),$E$7:E47,SUBSTITUTE(SUBSTITUTE(SUBSTITUTE(E47,"~","~~"),"*","~*"),"?","~?"),$F$7:F47,SUBSTITUTE(SUBSTITUTE(SUBSTITUTE(F47,"~","~~"),"*","~*"),"?","~?"))-SUMIFS($H$7:H47,$D$7:D47,SUBSTITUTE(SUBSTITUTE(SUBSTITUTE(D47,"~","~~"),"*","~*"),"?","~?"),$E$7:E47,SUBSTITUTE(SUBSTITUTE(SUBSTITUTE(E47,"~","~~"),"*","~*"),"?","~?"),$F$7:F47,SUBSTITUTE(SUBSTITUTE(SUBSTITUTE(F47,"~","~~"),"*","~*"),"?","~?")),3))</f>
        <v/>
      </c>
      <c r="K47" s="11" t="n"/>
      <c r="L47" s="11" t="n"/>
    </row>
    <row r="48" ht="20" customHeight="1">
      <c r="A48" s="5" t="n">
        <v>42</v>
      </c>
      <c r="B48" s="10" t="n"/>
      <c r="C48" s="11" t="n"/>
      <c r="D48" s="11" t="n"/>
      <c r="E48" s="11" t="n"/>
      <c r="F48" s="11" t="n"/>
      <c r="G48" s="12" t="n"/>
      <c r="H48" s="12" t="n"/>
      <c r="I48" s="11" t="n"/>
      <c r="J48" s="9">
        <f>IF(OR(D48="",AND(G48="",H48="")),"",ROUND(SUMIFS($G$7:G48,$D$7:D48,SUBSTITUTE(SUBSTITUTE(SUBSTITUTE(D48,"~","~~"),"*","~*"),"?","~?"),$E$7:E48,SUBSTITUTE(SUBSTITUTE(SUBSTITUTE(E48,"~","~~"),"*","~*"),"?","~?"),$F$7:F48,SUBSTITUTE(SUBSTITUTE(SUBSTITUTE(F48,"~","~~"),"*","~*"),"?","~?"))-SUMIFS($H$7:H48,$D$7:D48,SUBSTITUTE(SUBSTITUTE(SUBSTITUTE(D48,"~","~~"),"*","~*"),"?","~?"),$E$7:E48,SUBSTITUTE(SUBSTITUTE(SUBSTITUTE(E48,"~","~~"),"*","~*"),"?","~?"),$F$7:F48,SUBSTITUTE(SUBSTITUTE(SUBSTITUTE(F48,"~","~~"),"*","~*"),"?","~?")),3))</f>
        <v/>
      </c>
      <c r="K48" s="11" t="n"/>
      <c r="L48" s="11" t="n"/>
    </row>
    <row r="49" ht="20" customHeight="1">
      <c r="A49" s="5" t="n">
        <v>43</v>
      </c>
      <c r="B49" s="10" t="n"/>
      <c r="C49" s="11" t="n"/>
      <c r="D49" s="11" t="n"/>
      <c r="E49" s="11" t="n"/>
      <c r="F49" s="11" t="n"/>
      <c r="G49" s="12" t="n"/>
      <c r="H49" s="12" t="n"/>
      <c r="I49" s="11" t="n"/>
      <c r="J49" s="9">
        <f>IF(OR(D49="",AND(G49="",H49="")),"",ROUND(SUMIFS($G$7:G49,$D$7:D49,SUBSTITUTE(SUBSTITUTE(SUBSTITUTE(D49,"~","~~"),"*","~*"),"?","~?"),$E$7:E49,SUBSTITUTE(SUBSTITUTE(SUBSTITUTE(E49,"~","~~"),"*","~*"),"?","~?"),$F$7:F49,SUBSTITUTE(SUBSTITUTE(SUBSTITUTE(F49,"~","~~"),"*","~*"),"?","~?"))-SUMIFS($H$7:H49,$D$7:D49,SUBSTITUTE(SUBSTITUTE(SUBSTITUTE(D49,"~","~~"),"*","~*"),"?","~?"),$E$7:E49,SUBSTITUTE(SUBSTITUTE(SUBSTITUTE(E49,"~","~~"),"*","~*"),"?","~?"),$F$7:F49,SUBSTITUTE(SUBSTITUTE(SUBSTITUTE(F49,"~","~~"),"*","~*"),"?","~?")),3))</f>
        <v/>
      </c>
      <c r="K49" s="11" t="n"/>
      <c r="L49" s="11" t="n"/>
    </row>
    <row r="50" ht="20" customHeight="1">
      <c r="A50" s="5" t="n">
        <v>44</v>
      </c>
      <c r="B50" s="10" t="n"/>
      <c r="C50" s="11" t="n"/>
      <c r="D50" s="11" t="n"/>
      <c r="E50" s="11" t="n"/>
      <c r="F50" s="11" t="n"/>
      <c r="G50" s="12" t="n"/>
      <c r="H50" s="12" t="n"/>
      <c r="I50" s="11" t="n"/>
      <c r="J50" s="9">
        <f>IF(OR(D50="",AND(G50="",H50="")),"",ROUND(SUMIFS($G$7:G50,$D$7:D50,SUBSTITUTE(SUBSTITUTE(SUBSTITUTE(D50,"~","~~"),"*","~*"),"?","~?"),$E$7:E50,SUBSTITUTE(SUBSTITUTE(SUBSTITUTE(E50,"~","~~"),"*","~*"),"?","~?"),$F$7:F50,SUBSTITUTE(SUBSTITUTE(SUBSTITUTE(F50,"~","~~"),"*","~*"),"?","~?"))-SUMIFS($H$7:H50,$D$7:D50,SUBSTITUTE(SUBSTITUTE(SUBSTITUTE(D50,"~","~~"),"*","~*"),"?","~?"),$E$7:E50,SUBSTITUTE(SUBSTITUTE(SUBSTITUTE(E50,"~","~~"),"*","~*"),"?","~?"),$F$7:F50,SUBSTITUTE(SUBSTITUTE(SUBSTITUTE(F50,"~","~~"),"*","~*"),"?","~?")),3))</f>
        <v/>
      </c>
      <c r="K50" s="11" t="n"/>
      <c r="L50" s="11" t="n"/>
    </row>
    <row r="51" ht="20" customHeight="1">
      <c r="A51" s="5" t="n">
        <v>45</v>
      </c>
      <c r="B51" s="10" t="n"/>
      <c r="C51" s="11" t="n"/>
      <c r="D51" s="11" t="n"/>
      <c r="E51" s="11" t="n"/>
      <c r="F51" s="11" t="n"/>
      <c r="G51" s="12" t="n"/>
      <c r="H51" s="12" t="n"/>
      <c r="I51" s="11" t="n"/>
      <c r="J51" s="9">
        <f>IF(OR(D51="",AND(G51="",H51="")),"",ROUND(SUMIFS($G$7:G51,$D$7:D51,SUBSTITUTE(SUBSTITUTE(SUBSTITUTE(D51,"~","~~"),"*","~*"),"?","~?"),$E$7:E51,SUBSTITUTE(SUBSTITUTE(SUBSTITUTE(E51,"~","~~"),"*","~*"),"?","~?"),$F$7:F51,SUBSTITUTE(SUBSTITUTE(SUBSTITUTE(F51,"~","~~"),"*","~*"),"?","~?"))-SUMIFS($H$7:H51,$D$7:D51,SUBSTITUTE(SUBSTITUTE(SUBSTITUTE(D51,"~","~~"),"*","~*"),"?","~?"),$E$7:E51,SUBSTITUTE(SUBSTITUTE(SUBSTITUTE(E51,"~","~~"),"*","~*"),"?","~?"),$F$7:F51,SUBSTITUTE(SUBSTITUTE(SUBSTITUTE(F51,"~","~~"),"*","~*"),"?","~?")),3))</f>
        <v/>
      </c>
      <c r="K51" s="11" t="n"/>
      <c r="L51" s="11" t="n"/>
    </row>
    <row r="52" ht="20" customHeight="1">
      <c r="A52" s="5" t="n">
        <v>46</v>
      </c>
      <c r="B52" s="10" t="n"/>
      <c r="C52" s="11" t="n"/>
      <c r="D52" s="11" t="n"/>
      <c r="E52" s="11" t="n"/>
      <c r="F52" s="11" t="n"/>
      <c r="G52" s="12" t="n"/>
      <c r="H52" s="12" t="n"/>
      <c r="I52" s="11" t="n"/>
      <c r="J52" s="9">
        <f>IF(OR(D52="",AND(G52="",H52="")),"",ROUND(SUMIFS($G$7:G52,$D$7:D52,SUBSTITUTE(SUBSTITUTE(SUBSTITUTE(D52,"~","~~"),"*","~*"),"?","~?"),$E$7:E52,SUBSTITUTE(SUBSTITUTE(SUBSTITUTE(E52,"~","~~"),"*","~*"),"?","~?"),$F$7:F52,SUBSTITUTE(SUBSTITUTE(SUBSTITUTE(F52,"~","~~"),"*","~*"),"?","~?"))-SUMIFS($H$7:H52,$D$7:D52,SUBSTITUTE(SUBSTITUTE(SUBSTITUTE(D52,"~","~~"),"*","~*"),"?","~?"),$E$7:E52,SUBSTITUTE(SUBSTITUTE(SUBSTITUTE(E52,"~","~~"),"*","~*"),"?","~?"),$F$7:F52,SUBSTITUTE(SUBSTITUTE(SUBSTITUTE(F52,"~","~~"),"*","~*"),"?","~?")),3))</f>
        <v/>
      </c>
      <c r="K52" s="11" t="n"/>
      <c r="L52" s="11" t="n"/>
    </row>
    <row r="53" ht="20" customHeight="1">
      <c r="A53" s="5" t="n">
        <v>47</v>
      </c>
      <c r="B53" s="10" t="n"/>
      <c r="C53" s="11" t="n"/>
      <c r="D53" s="11" t="n"/>
      <c r="E53" s="11" t="n"/>
      <c r="F53" s="11" t="n"/>
      <c r="G53" s="12" t="n"/>
      <c r="H53" s="12" t="n"/>
      <c r="I53" s="11" t="n"/>
      <c r="J53" s="9">
        <f>IF(OR(D53="",AND(G53="",H53="")),"",ROUND(SUMIFS($G$7:G53,$D$7:D53,SUBSTITUTE(SUBSTITUTE(SUBSTITUTE(D53,"~","~~"),"*","~*"),"?","~?"),$E$7:E53,SUBSTITUTE(SUBSTITUTE(SUBSTITUTE(E53,"~","~~"),"*","~*"),"?","~?"),$F$7:F53,SUBSTITUTE(SUBSTITUTE(SUBSTITUTE(F53,"~","~~"),"*","~*"),"?","~?"))-SUMIFS($H$7:H53,$D$7:D53,SUBSTITUTE(SUBSTITUTE(SUBSTITUTE(D53,"~","~~"),"*","~*"),"?","~?"),$E$7:E53,SUBSTITUTE(SUBSTITUTE(SUBSTITUTE(E53,"~","~~"),"*","~*"),"?","~?"),$F$7:F53,SUBSTITUTE(SUBSTITUTE(SUBSTITUTE(F53,"~","~~"),"*","~*"),"?","~?")),3))</f>
        <v/>
      </c>
      <c r="K53" s="11" t="n"/>
      <c r="L53" s="11" t="n"/>
    </row>
    <row r="54" ht="20" customHeight="1">
      <c r="A54" s="5" t="n">
        <v>48</v>
      </c>
      <c r="B54" s="10" t="n"/>
      <c r="C54" s="11" t="n"/>
      <c r="D54" s="11" t="n"/>
      <c r="E54" s="11" t="n"/>
      <c r="F54" s="11" t="n"/>
      <c r="G54" s="12" t="n"/>
      <c r="H54" s="12" t="n"/>
      <c r="I54" s="11" t="n"/>
      <c r="J54" s="9">
        <f>IF(OR(D54="",AND(G54="",H54="")),"",ROUND(SUMIFS($G$7:G54,$D$7:D54,SUBSTITUTE(SUBSTITUTE(SUBSTITUTE(D54,"~","~~"),"*","~*"),"?","~?"),$E$7:E54,SUBSTITUTE(SUBSTITUTE(SUBSTITUTE(E54,"~","~~"),"*","~*"),"?","~?"),$F$7:F54,SUBSTITUTE(SUBSTITUTE(SUBSTITUTE(F54,"~","~~"),"*","~*"),"?","~?"))-SUMIFS($H$7:H54,$D$7:D54,SUBSTITUTE(SUBSTITUTE(SUBSTITUTE(D54,"~","~~"),"*","~*"),"?","~?"),$E$7:E54,SUBSTITUTE(SUBSTITUTE(SUBSTITUTE(E54,"~","~~"),"*","~*"),"?","~?"),$F$7:F54,SUBSTITUTE(SUBSTITUTE(SUBSTITUTE(F54,"~","~~"),"*","~*"),"?","~?")),3))</f>
        <v/>
      </c>
      <c r="K54" s="11" t="n"/>
      <c r="L54" s="11" t="n"/>
    </row>
    <row r="55" ht="20" customHeight="1">
      <c r="A55" s="5" t="n">
        <v>49</v>
      </c>
      <c r="B55" s="10" t="n"/>
      <c r="C55" s="11" t="n"/>
      <c r="D55" s="11" t="n"/>
      <c r="E55" s="11" t="n"/>
      <c r="F55" s="11" t="n"/>
      <c r="G55" s="12" t="n"/>
      <c r="H55" s="12" t="n"/>
      <c r="I55" s="11" t="n"/>
      <c r="J55" s="9">
        <f>IF(OR(D55="",AND(G55="",H55="")),"",ROUND(SUMIFS($G$7:G55,$D$7:D55,SUBSTITUTE(SUBSTITUTE(SUBSTITUTE(D55,"~","~~"),"*","~*"),"?","~?"),$E$7:E55,SUBSTITUTE(SUBSTITUTE(SUBSTITUTE(E55,"~","~~"),"*","~*"),"?","~?"),$F$7:F55,SUBSTITUTE(SUBSTITUTE(SUBSTITUTE(F55,"~","~~"),"*","~*"),"?","~?"))-SUMIFS($H$7:H55,$D$7:D55,SUBSTITUTE(SUBSTITUTE(SUBSTITUTE(D55,"~","~~"),"*","~*"),"?","~?"),$E$7:E55,SUBSTITUTE(SUBSTITUTE(SUBSTITUTE(E55,"~","~~"),"*","~*"),"?","~?"),$F$7:F55,SUBSTITUTE(SUBSTITUTE(SUBSTITUTE(F55,"~","~~"),"*","~*"),"?","~?")),3))</f>
        <v/>
      </c>
      <c r="K55" s="11" t="n"/>
      <c r="L55" s="11" t="n"/>
    </row>
    <row r="56" ht="20" customHeight="1">
      <c r="A56" s="5" t="n">
        <v>50</v>
      </c>
      <c r="B56" s="10" t="n"/>
      <c r="C56" s="11" t="n"/>
      <c r="D56" s="11" t="n"/>
      <c r="E56" s="11" t="n"/>
      <c r="F56" s="11" t="n"/>
      <c r="G56" s="12" t="n"/>
      <c r="H56" s="12" t="n"/>
      <c r="I56" s="11" t="n"/>
      <c r="J56" s="9">
        <f>IF(OR(D56="",AND(G56="",H56="")),"",ROUND(SUMIFS($G$7:G56,$D$7:D56,SUBSTITUTE(SUBSTITUTE(SUBSTITUTE(D56,"~","~~"),"*","~*"),"?","~?"),$E$7:E56,SUBSTITUTE(SUBSTITUTE(SUBSTITUTE(E56,"~","~~"),"*","~*"),"?","~?"),$F$7:F56,SUBSTITUTE(SUBSTITUTE(SUBSTITUTE(F56,"~","~~"),"*","~*"),"?","~?"))-SUMIFS($H$7:H56,$D$7:D56,SUBSTITUTE(SUBSTITUTE(SUBSTITUTE(D56,"~","~~"),"*","~*"),"?","~?"),$E$7:E56,SUBSTITUTE(SUBSTITUTE(SUBSTITUTE(E56,"~","~~"),"*","~*"),"?","~?"),$F$7:F56,SUBSTITUTE(SUBSTITUTE(SUBSTITUTE(F56,"~","~~"),"*","~*"),"?","~?")),3))</f>
        <v/>
      </c>
      <c r="K56" s="11" t="n"/>
      <c r="L56" s="11" t="n"/>
    </row>
    <row r="57" ht="20" customHeight="1">
      <c r="A57" s="5" t="n">
        <v>51</v>
      </c>
      <c r="B57" s="10" t="n"/>
      <c r="C57" s="11" t="n"/>
      <c r="D57" s="11" t="n"/>
      <c r="E57" s="11" t="n"/>
      <c r="F57" s="11" t="n"/>
      <c r="G57" s="12" t="n"/>
      <c r="H57" s="12" t="n"/>
      <c r="I57" s="11" t="n"/>
      <c r="J57" s="9">
        <f>IF(OR(D57="",AND(G57="",H57="")),"",ROUND(SUMIFS($G$7:G57,$D$7:D57,SUBSTITUTE(SUBSTITUTE(SUBSTITUTE(D57,"~","~~"),"*","~*"),"?","~?"),$E$7:E57,SUBSTITUTE(SUBSTITUTE(SUBSTITUTE(E57,"~","~~"),"*","~*"),"?","~?"),$F$7:F57,SUBSTITUTE(SUBSTITUTE(SUBSTITUTE(F57,"~","~~"),"*","~*"),"?","~?"))-SUMIFS($H$7:H57,$D$7:D57,SUBSTITUTE(SUBSTITUTE(SUBSTITUTE(D57,"~","~~"),"*","~*"),"?","~?"),$E$7:E57,SUBSTITUTE(SUBSTITUTE(SUBSTITUTE(E57,"~","~~"),"*","~*"),"?","~?"),$F$7:F57,SUBSTITUTE(SUBSTITUTE(SUBSTITUTE(F57,"~","~~"),"*","~*"),"?","~?")),3))</f>
        <v/>
      </c>
      <c r="K57" s="11" t="n"/>
      <c r="L57" s="11" t="n"/>
    </row>
    <row r="58" ht="20" customHeight="1">
      <c r="A58" s="5" t="n">
        <v>52</v>
      </c>
      <c r="B58" s="10" t="n"/>
      <c r="C58" s="11" t="n"/>
      <c r="D58" s="11" t="n"/>
      <c r="E58" s="11" t="n"/>
      <c r="F58" s="11" t="n"/>
      <c r="G58" s="12" t="n"/>
      <c r="H58" s="12" t="n"/>
      <c r="I58" s="11" t="n"/>
      <c r="J58" s="9">
        <f>IF(OR(D58="",AND(G58="",H58="")),"",ROUND(SUMIFS($G$7:G58,$D$7:D58,SUBSTITUTE(SUBSTITUTE(SUBSTITUTE(D58,"~","~~"),"*","~*"),"?","~?"),$E$7:E58,SUBSTITUTE(SUBSTITUTE(SUBSTITUTE(E58,"~","~~"),"*","~*"),"?","~?"),$F$7:F58,SUBSTITUTE(SUBSTITUTE(SUBSTITUTE(F58,"~","~~"),"*","~*"),"?","~?"))-SUMIFS($H$7:H58,$D$7:D58,SUBSTITUTE(SUBSTITUTE(SUBSTITUTE(D58,"~","~~"),"*","~*"),"?","~?"),$E$7:E58,SUBSTITUTE(SUBSTITUTE(SUBSTITUTE(E58,"~","~~"),"*","~*"),"?","~?"),$F$7:F58,SUBSTITUTE(SUBSTITUTE(SUBSTITUTE(F58,"~","~~"),"*","~*"),"?","~?")),3))</f>
        <v/>
      </c>
      <c r="K58" s="11" t="n"/>
      <c r="L58" s="11" t="n"/>
    </row>
    <row r="59" ht="20" customHeight="1">
      <c r="A59" s="5" t="n">
        <v>53</v>
      </c>
      <c r="B59" s="10" t="n"/>
      <c r="C59" s="11" t="n"/>
      <c r="D59" s="11" t="n"/>
      <c r="E59" s="11" t="n"/>
      <c r="F59" s="11" t="n"/>
      <c r="G59" s="12" t="n"/>
      <c r="H59" s="12" t="n"/>
      <c r="I59" s="11" t="n"/>
      <c r="J59" s="9">
        <f>IF(OR(D59="",AND(G59="",H59="")),"",ROUND(SUMIFS($G$7:G59,$D$7:D59,SUBSTITUTE(SUBSTITUTE(SUBSTITUTE(D59,"~","~~"),"*","~*"),"?","~?"),$E$7:E59,SUBSTITUTE(SUBSTITUTE(SUBSTITUTE(E59,"~","~~"),"*","~*"),"?","~?"),$F$7:F59,SUBSTITUTE(SUBSTITUTE(SUBSTITUTE(F59,"~","~~"),"*","~*"),"?","~?"))-SUMIFS($H$7:H59,$D$7:D59,SUBSTITUTE(SUBSTITUTE(SUBSTITUTE(D59,"~","~~"),"*","~*"),"?","~?"),$E$7:E59,SUBSTITUTE(SUBSTITUTE(SUBSTITUTE(E59,"~","~~"),"*","~*"),"?","~?"),$F$7:F59,SUBSTITUTE(SUBSTITUTE(SUBSTITUTE(F59,"~","~~"),"*","~*"),"?","~?")),3))</f>
        <v/>
      </c>
      <c r="K59" s="11" t="n"/>
      <c r="L59" s="11" t="n"/>
    </row>
    <row r="60" ht="20" customHeight="1">
      <c r="A60" s="5" t="n">
        <v>54</v>
      </c>
      <c r="B60" s="10" t="n"/>
      <c r="C60" s="11" t="n"/>
      <c r="D60" s="11" t="n"/>
      <c r="E60" s="11" t="n"/>
      <c r="F60" s="11" t="n"/>
      <c r="G60" s="12" t="n"/>
      <c r="H60" s="12" t="n"/>
      <c r="I60" s="11" t="n"/>
      <c r="J60" s="9">
        <f>IF(OR(D60="",AND(G60="",H60="")),"",ROUND(SUMIFS($G$7:G60,$D$7:D60,SUBSTITUTE(SUBSTITUTE(SUBSTITUTE(D60,"~","~~"),"*","~*"),"?","~?"),$E$7:E60,SUBSTITUTE(SUBSTITUTE(SUBSTITUTE(E60,"~","~~"),"*","~*"),"?","~?"),$F$7:F60,SUBSTITUTE(SUBSTITUTE(SUBSTITUTE(F60,"~","~~"),"*","~*"),"?","~?"))-SUMIFS($H$7:H60,$D$7:D60,SUBSTITUTE(SUBSTITUTE(SUBSTITUTE(D60,"~","~~"),"*","~*"),"?","~?"),$E$7:E60,SUBSTITUTE(SUBSTITUTE(SUBSTITUTE(E60,"~","~~"),"*","~*"),"?","~?"),$F$7:F60,SUBSTITUTE(SUBSTITUTE(SUBSTITUTE(F60,"~","~~"),"*","~*"),"?","~?")),3))</f>
        <v/>
      </c>
      <c r="K60" s="11" t="n"/>
      <c r="L60" s="11" t="n"/>
    </row>
    <row r="61" ht="20" customHeight="1">
      <c r="A61" s="5" t="n">
        <v>55</v>
      </c>
      <c r="B61" s="10" t="n"/>
      <c r="C61" s="11" t="n"/>
      <c r="D61" s="11" t="n"/>
      <c r="E61" s="11" t="n"/>
      <c r="F61" s="11" t="n"/>
      <c r="G61" s="12" t="n"/>
      <c r="H61" s="12" t="n"/>
      <c r="I61" s="11" t="n"/>
      <c r="J61" s="9">
        <f>IF(OR(D61="",AND(G61="",H61="")),"",ROUND(SUMIFS($G$7:G61,$D$7:D61,SUBSTITUTE(SUBSTITUTE(SUBSTITUTE(D61,"~","~~"),"*","~*"),"?","~?"),$E$7:E61,SUBSTITUTE(SUBSTITUTE(SUBSTITUTE(E61,"~","~~"),"*","~*"),"?","~?"),$F$7:F61,SUBSTITUTE(SUBSTITUTE(SUBSTITUTE(F61,"~","~~"),"*","~*"),"?","~?"))-SUMIFS($H$7:H61,$D$7:D61,SUBSTITUTE(SUBSTITUTE(SUBSTITUTE(D61,"~","~~"),"*","~*"),"?","~?"),$E$7:E61,SUBSTITUTE(SUBSTITUTE(SUBSTITUTE(E61,"~","~~"),"*","~*"),"?","~?"),$F$7:F61,SUBSTITUTE(SUBSTITUTE(SUBSTITUTE(F61,"~","~~"),"*","~*"),"?","~?")),3))</f>
        <v/>
      </c>
      <c r="K61" s="11" t="n"/>
      <c r="L61" s="11" t="n"/>
    </row>
    <row r="62" ht="20" customHeight="1">
      <c r="A62" s="5" t="n">
        <v>56</v>
      </c>
      <c r="B62" s="10" t="n"/>
      <c r="C62" s="11" t="n"/>
      <c r="D62" s="11" t="n"/>
      <c r="E62" s="11" t="n"/>
      <c r="F62" s="11" t="n"/>
      <c r="G62" s="12" t="n"/>
      <c r="H62" s="12" t="n"/>
      <c r="I62" s="11" t="n"/>
      <c r="J62" s="9">
        <f>IF(OR(D62="",AND(G62="",H62="")),"",ROUND(SUMIFS($G$7:G62,$D$7:D62,SUBSTITUTE(SUBSTITUTE(SUBSTITUTE(D62,"~","~~"),"*","~*"),"?","~?"),$E$7:E62,SUBSTITUTE(SUBSTITUTE(SUBSTITUTE(E62,"~","~~"),"*","~*"),"?","~?"),$F$7:F62,SUBSTITUTE(SUBSTITUTE(SUBSTITUTE(F62,"~","~~"),"*","~*"),"?","~?"))-SUMIFS($H$7:H62,$D$7:D62,SUBSTITUTE(SUBSTITUTE(SUBSTITUTE(D62,"~","~~"),"*","~*"),"?","~?"),$E$7:E62,SUBSTITUTE(SUBSTITUTE(SUBSTITUTE(E62,"~","~~"),"*","~*"),"?","~?"),$F$7:F62,SUBSTITUTE(SUBSTITUTE(SUBSTITUTE(F62,"~","~~"),"*","~*"),"?","~?")),3))</f>
        <v/>
      </c>
      <c r="K62" s="11" t="n"/>
      <c r="L62" s="11" t="n"/>
    </row>
    <row r="63" ht="20" customHeight="1">
      <c r="A63" s="5" t="n">
        <v>57</v>
      </c>
      <c r="B63" s="10" t="n"/>
      <c r="C63" s="11" t="n"/>
      <c r="D63" s="11" t="n"/>
      <c r="E63" s="11" t="n"/>
      <c r="F63" s="11" t="n"/>
      <c r="G63" s="12" t="n"/>
      <c r="H63" s="12" t="n"/>
      <c r="I63" s="11" t="n"/>
      <c r="J63" s="9">
        <f>IF(OR(D63="",AND(G63="",H63="")),"",ROUND(SUMIFS($G$7:G63,$D$7:D63,SUBSTITUTE(SUBSTITUTE(SUBSTITUTE(D63,"~","~~"),"*","~*"),"?","~?"),$E$7:E63,SUBSTITUTE(SUBSTITUTE(SUBSTITUTE(E63,"~","~~"),"*","~*"),"?","~?"),$F$7:F63,SUBSTITUTE(SUBSTITUTE(SUBSTITUTE(F63,"~","~~"),"*","~*"),"?","~?"))-SUMIFS($H$7:H63,$D$7:D63,SUBSTITUTE(SUBSTITUTE(SUBSTITUTE(D63,"~","~~"),"*","~*"),"?","~?"),$E$7:E63,SUBSTITUTE(SUBSTITUTE(SUBSTITUTE(E63,"~","~~"),"*","~*"),"?","~?"),$F$7:F63,SUBSTITUTE(SUBSTITUTE(SUBSTITUTE(F63,"~","~~"),"*","~*"),"?","~?")),3))</f>
        <v/>
      </c>
      <c r="K63" s="11" t="n"/>
      <c r="L63" s="11" t="n"/>
    </row>
    <row r="64" ht="20" customHeight="1">
      <c r="A64" s="5" t="n">
        <v>58</v>
      </c>
      <c r="B64" s="10" t="n"/>
      <c r="C64" s="11" t="n"/>
      <c r="D64" s="11" t="n"/>
      <c r="E64" s="11" t="n"/>
      <c r="F64" s="11" t="n"/>
      <c r="G64" s="12" t="n"/>
      <c r="H64" s="12" t="n"/>
      <c r="I64" s="11" t="n"/>
      <c r="J64" s="9">
        <f>IF(OR(D64="",AND(G64="",H64="")),"",ROUND(SUMIFS($G$7:G64,$D$7:D64,SUBSTITUTE(SUBSTITUTE(SUBSTITUTE(D64,"~","~~"),"*","~*"),"?","~?"),$E$7:E64,SUBSTITUTE(SUBSTITUTE(SUBSTITUTE(E64,"~","~~"),"*","~*"),"?","~?"),$F$7:F64,SUBSTITUTE(SUBSTITUTE(SUBSTITUTE(F64,"~","~~"),"*","~*"),"?","~?"))-SUMIFS($H$7:H64,$D$7:D64,SUBSTITUTE(SUBSTITUTE(SUBSTITUTE(D64,"~","~~"),"*","~*"),"?","~?"),$E$7:E64,SUBSTITUTE(SUBSTITUTE(SUBSTITUTE(E64,"~","~~"),"*","~*"),"?","~?"),$F$7:F64,SUBSTITUTE(SUBSTITUTE(SUBSTITUTE(F64,"~","~~"),"*","~*"),"?","~?")),3))</f>
        <v/>
      </c>
      <c r="K64" s="11" t="n"/>
      <c r="L64" s="11" t="n"/>
    </row>
    <row r="65" ht="20" customHeight="1">
      <c r="A65" s="5" t="n">
        <v>59</v>
      </c>
      <c r="B65" s="10" t="n"/>
      <c r="C65" s="11" t="n"/>
      <c r="D65" s="11" t="n"/>
      <c r="E65" s="11" t="n"/>
      <c r="F65" s="11" t="n"/>
      <c r="G65" s="12" t="n"/>
      <c r="H65" s="12" t="n"/>
      <c r="I65" s="11" t="n"/>
      <c r="J65" s="9">
        <f>IF(OR(D65="",AND(G65="",H65="")),"",ROUND(SUMIFS($G$7:G65,$D$7:D65,SUBSTITUTE(SUBSTITUTE(SUBSTITUTE(D65,"~","~~"),"*","~*"),"?","~?"),$E$7:E65,SUBSTITUTE(SUBSTITUTE(SUBSTITUTE(E65,"~","~~"),"*","~*"),"?","~?"),$F$7:F65,SUBSTITUTE(SUBSTITUTE(SUBSTITUTE(F65,"~","~~"),"*","~*"),"?","~?"))-SUMIFS($H$7:H65,$D$7:D65,SUBSTITUTE(SUBSTITUTE(SUBSTITUTE(D65,"~","~~"),"*","~*"),"?","~?"),$E$7:E65,SUBSTITUTE(SUBSTITUTE(SUBSTITUTE(E65,"~","~~"),"*","~*"),"?","~?"),$F$7:F65,SUBSTITUTE(SUBSTITUTE(SUBSTITUTE(F65,"~","~~"),"*","~*"),"?","~?")),3))</f>
        <v/>
      </c>
      <c r="K65" s="11" t="n"/>
      <c r="L65" s="11" t="n"/>
    </row>
    <row r="66" ht="20" customHeight="1">
      <c r="A66" s="5" t="n">
        <v>60</v>
      </c>
      <c r="B66" s="10" t="n"/>
      <c r="C66" s="11" t="n"/>
      <c r="D66" s="11" t="n"/>
      <c r="E66" s="11" t="n"/>
      <c r="F66" s="11" t="n"/>
      <c r="G66" s="12" t="n"/>
      <c r="H66" s="12" t="n"/>
      <c r="I66" s="11" t="n"/>
      <c r="J66" s="9">
        <f>IF(OR(D66="",AND(G66="",H66="")),"",ROUND(SUMIFS($G$7:G66,$D$7:D66,SUBSTITUTE(SUBSTITUTE(SUBSTITUTE(D66,"~","~~"),"*","~*"),"?","~?"),$E$7:E66,SUBSTITUTE(SUBSTITUTE(SUBSTITUTE(E66,"~","~~"),"*","~*"),"?","~?"),$F$7:F66,SUBSTITUTE(SUBSTITUTE(SUBSTITUTE(F66,"~","~~"),"*","~*"),"?","~?"))-SUMIFS($H$7:H66,$D$7:D66,SUBSTITUTE(SUBSTITUTE(SUBSTITUTE(D66,"~","~~"),"*","~*"),"?","~?"),$E$7:E66,SUBSTITUTE(SUBSTITUTE(SUBSTITUTE(E66,"~","~~"),"*","~*"),"?","~?"),$F$7:F66,SUBSTITUTE(SUBSTITUTE(SUBSTITUTE(F66,"~","~~"),"*","~*"),"?","~?")),3))</f>
        <v/>
      </c>
      <c r="K66" s="11" t="n"/>
      <c r="L66" s="11" t="n"/>
    </row>
    <row r="68">
      <c r="B68" s="13" t="inlineStr">
        <is>
          <t>Как вести:</t>
        </is>
      </c>
    </row>
    <row r="69">
      <c r="B69" s="14" t="inlineStr">
        <is>
          <t>Остаток считается сам: всё, что пришло по этой позиции, минус всё, что выдано, по строкам от первой до текущей.</t>
        </is>
      </c>
    </row>
    <row r="70">
      <c r="B70" s="14" t="inlineStr">
        <is>
          <t>Позиция = наименование + марка + единица. Пишите их одинаково в каждой строке, иначе позиция «разъедется» на две.</t>
        </is>
      </c>
    </row>
    <row r="71">
      <c r="B71" s="14" t="inlineStr">
        <is>
          <t>Красный остаток значит, что выдано больше, чем пришло: не записан приход, перепутана марка или выдача без документа.</t>
        </is>
      </c>
    </row>
    <row r="72">
      <c r="B72" s="14" t="inlineStr">
        <is>
          <t>Возврат от бригады пишите в графу «Приход» с пометкой «возврат», перемещение на другой объект в «Расход» с номером накладной.</t>
        </is>
      </c>
    </row>
    <row r="73">
      <c r="B73" s="14" t="inlineStr">
        <is>
          <t>Строки примера учебные: сотрите их и начните со своей первой операции. Новые строки добавляйте копированием последней.</t>
        </is>
      </c>
    </row>
    <row r="75">
      <c r="A75" s="15" t="inlineStr">
        <is>
          <t>Шаблон: «Материк», независимое снабжение строительных объектов, materik.pro</t>
        </is>
      </c>
    </row>
  </sheetData>
  <conditionalFormatting sqref="J7:J66">
    <cfRule type="expression" priority="1" dxfId="0">
      <formula>AND(ISNUMBER(J7),J7&lt;0)</formula>
    </cfRule>
  </conditionalFormatting>
  <printOptions gridLines="0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22" customWidth="1" min="3" max="3"/>
    <col width="8" customWidth="1" min="4" max="4"/>
    <col width="12" customWidth="1" min="5" max="5"/>
    <col width="12" customWidth="1" min="6" max="6"/>
    <col width="12" customWidth="1" min="7" max="7"/>
    <col width="13" customWidth="1" min="8" max="8"/>
    <col width="16" customWidth="1" min="9" max="9"/>
    <col width="30" customWidth="1" min="10" max="10"/>
  </cols>
  <sheetData>
    <row r="1">
      <c r="A1" s="1" t="inlineStr">
        <is>
          <t>ОСТАТКИ МАТЕРИАЛОВ ПО ПОЗИЦИЯМ</t>
        </is>
      </c>
    </row>
    <row r="2">
      <c r="A2" s="2" t="inlineStr">
        <is>
          <t>Объект: ____________________________________________   Остатки на дату: __.__.____   Пересчёт провели: ______________________</t>
        </is>
      </c>
    </row>
    <row r="3">
      <c r="A3" s="2" t="inlineStr">
        <is>
          <t>Позиции впишите так же, как в листе «Движение» (наименование, марка, единица): итоги подтянутся формулами.</t>
        </is>
      </c>
    </row>
    <row r="4">
      <c r="A4" s="2" t="inlineStr">
        <is>
          <t>Графу «Фактически» заполняют по пересчёту в присутствии материально ответственного лица.</t>
        </is>
      </c>
    </row>
    <row r="5" ht="54" customHeight="1">
      <c r="A5" s="3" t="inlineStr">
        <is>
          <t>№ п/п</t>
        </is>
      </c>
      <c r="B5" s="3" t="inlineStr">
        <is>
          <t>Материал: наименование</t>
        </is>
      </c>
      <c r="C5" s="3" t="inlineStr">
        <is>
          <t>Марка, размер, ГОСТ / ТУ</t>
        </is>
      </c>
      <c r="D5" s="3" t="inlineStr">
        <is>
          <t>Ед. изм.</t>
        </is>
      </c>
      <c r="E5" s="3" t="inlineStr">
        <is>
          <t>Приход итого</t>
        </is>
      </c>
      <c r="F5" s="3" t="inlineStr">
        <is>
          <t>Расход итого</t>
        </is>
      </c>
      <c r="G5" s="3" t="inlineStr">
        <is>
          <t>Остаток по учёту</t>
        </is>
      </c>
      <c r="H5" s="3" t="inlineStr">
        <is>
          <t>Фактически по пересчёту</t>
        </is>
      </c>
      <c r="I5" s="3" t="inlineStr">
        <is>
          <t>Расхождение: факт минус учёт (минус недостача, плюс излишек)</t>
        </is>
      </c>
      <c r="J5" s="3" t="inlineStr">
        <is>
          <t>Примечание: причина, № акта</t>
        </is>
      </c>
    </row>
    <row r="6">
      <c r="A6" s="4" t="n">
        <v>1</v>
      </c>
      <c r="B6" s="4" t="n">
        <v>2</v>
      </c>
      <c r="C6" s="4" t="n">
        <v>3</v>
      </c>
      <c r="D6" s="4" t="n">
        <v>4</v>
      </c>
      <c r="E6" s="4" t="n">
        <v>5</v>
      </c>
      <c r="F6" s="4" t="n">
        <v>6</v>
      </c>
      <c r="G6" s="4" t="n">
        <v>7</v>
      </c>
      <c r="H6" s="4" t="n">
        <v>8</v>
      </c>
      <c r="I6" s="4" t="n">
        <v>9</v>
      </c>
      <c r="J6" s="4" t="n">
        <v>10</v>
      </c>
    </row>
    <row r="7" ht="30" customHeight="1">
      <c r="A7" s="5" t="n">
        <v>1</v>
      </c>
      <c r="B7" s="7" t="inlineStr">
        <is>
          <t>Кирпич керамический полнотелый</t>
        </is>
      </c>
      <c r="C7" s="7" t="inlineStr">
        <is>
          <t>М150</t>
        </is>
      </c>
      <c r="D7" s="7" t="inlineStr">
        <is>
          <t>шт</t>
        </is>
      </c>
      <c r="E7" s="9">
        <f>IF(B7="","",ROUND(SUMIFS('Движение'!$G$7:$G$2000,'Движение'!$D$7:$D$2000,SUBSTITUTE(SUBSTITUTE(SUBSTITUTE(B7,"~","~~"),"*","~*"),"?","~?"),'Движение'!$E$7:$E$2000,SUBSTITUTE(SUBSTITUTE(SUBSTITUTE(C7,"~","~~"),"*","~*"),"?","~?"),'Движение'!$F$7:$F$2000,SUBSTITUTE(SUBSTITUTE(SUBSTITUTE(D7,"~","~~"),"*","~*"),"?","~?")),3))</f>
        <v/>
      </c>
      <c r="F7" s="9">
        <f>IF(B7="","",ROUND(SUMIFS('Движение'!$H$7:$H$2000,'Движение'!$D$7:$D$2000,SUBSTITUTE(SUBSTITUTE(SUBSTITUTE(B7,"~","~~"),"*","~*"),"?","~?"),'Движение'!$E$7:$E$2000,SUBSTITUTE(SUBSTITUTE(SUBSTITUTE(C7,"~","~~"),"*","~*"),"?","~?"),'Движение'!$F$7:$F$2000,SUBSTITUTE(SUBSTITUTE(SUBSTITUTE(D7,"~","~~"),"*","~*"),"?","~?")),3))</f>
        <v/>
      </c>
      <c r="G7" s="9">
        <f>IF(B7="","",ROUND(E7-F7,3))</f>
        <v/>
      </c>
      <c r="H7" s="8" t="n">
        <v>6950</v>
      </c>
      <c r="I7" s="16">
        <f>IF(OR(H7="",G7=""),"",ROUND(H7-G7,3))</f>
        <v/>
      </c>
      <c r="J7" s="7" t="inlineStr">
        <is>
          <t>Бой при перемещении по площадке: акт № ___, причина в объяснительной</t>
        </is>
      </c>
    </row>
    <row r="8" ht="30" customHeight="1">
      <c r="A8" s="5" t="n">
        <v>2</v>
      </c>
      <c r="B8" s="7" t="inlineStr">
        <is>
          <t>Арматура А500С</t>
        </is>
      </c>
      <c r="C8" s="7" t="inlineStr">
        <is>
          <t>Ø12</t>
        </is>
      </c>
      <c r="D8" s="7" t="inlineStr">
        <is>
          <t>т</t>
        </is>
      </c>
      <c r="E8" s="9">
        <f>IF(B8="","",ROUND(SUMIFS('Движение'!$G$7:$G$2000,'Движение'!$D$7:$D$2000,SUBSTITUTE(SUBSTITUTE(SUBSTITUTE(B8,"~","~~"),"*","~*"),"?","~?"),'Движение'!$E$7:$E$2000,SUBSTITUTE(SUBSTITUTE(SUBSTITUTE(C8,"~","~~"),"*","~*"),"?","~?"),'Движение'!$F$7:$F$2000,SUBSTITUTE(SUBSTITUTE(SUBSTITUTE(D8,"~","~~"),"*","~*"),"?","~?")),3))</f>
        <v/>
      </c>
      <c r="F8" s="9">
        <f>IF(B8="","",ROUND(SUMIFS('Движение'!$H$7:$H$2000,'Движение'!$D$7:$D$2000,SUBSTITUTE(SUBSTITUTE(SUBSTITUTE(B8,"~","~~"),"*","~*"),"?","~?"),'Движение'!$E$7:$E$2000,SUBSTITUTE(SUBSTITUTE(SUBSTITUTE(C8,"~","~~"),"*","~*"),"?","~?"),'Движение'!$F$7:$F$2000,SUBSTITUTE(SUBSTITUTE(SUBSTITUTE(D8,"~","~~"),"*","~*"),"?","~?")),3))</f>
        <v/>
      </c>
      <c r="G8" s="9">
        <f>IF(B8="","",ROUND(E8-F8,3))</f>
        <v/>
      </c>
      <c r="H8" s="8" t="n">
        <v>2.4</v>
      </c>
      <c r="I8" s="16">
        <f>IF(OR(H8="",G8=""),"",ROUND(H8-G8,3))</f>
        <v/>
      </c>
      <c r="J8" s="7" t="inlineStr">
        <is>
          <t>Расхождений нет</t>
        </is>
      </c>
    </row>
    <row r="9" ht="20" customHeight="1">
      <c r="A9" s="5" t="n">
        <v>3</v>
      </c>
      <c r="B9" s="11" t="n"/>
      <c r="C9" s="11" t="n"/>
      <c r="D9" s="11" t="n"/>
      <c r="E9" s="9">
        <f>IF(B9="","",ROUND(SUMIFS('Движение'!$G$7:$G$2000,'Движение'!$D$7:$D$2000,SUBSTITUTE(SUBSTITUTE(SUBSTITUTE(B9,"~","~~"),"*","~*"),"?","~?"),'Движение'!$E$7:$E$2000,SUBSTITUTE(SUBSTITUTE(SUBSTITUTE(C9,"~","~~"),"*","~*"),"?","~?"),'Движение'!$F$7:$F$2000,SUBSTITUTE(SUBSTITUTE(SUBSTITUTE(D9,"~","~~"),"*","~*"),"?","~?")),3))</f>
        <v/>
      </c>
      <c r="F9" s="9">
        <f>IF(B9="","",ROUND(SUMIFS('Движение'!$H$7:$H$2000,'Движение'!$D$7:$D$2000,SUBSTITUTE(SUBSTITUTE(SUBSTITUTE(B9,"~","~~"),"*","~*"),"?","~?"),'Движение'!$E$7:$E$2000,SUBSTITUTE(SUBSTITUTE(SUBSTITUTE(C9,"~","~~"),"*","~*"),"?","~?"),'Движение'!$F$7:$F$2000,SUBSTITUTE(SUBSTITUTE(SUBSTITUTE(D9,"~","~~"),"*","~*"),"?","~?")),3))</f>
        <v/>
      </c>
      <c r="G9" s="9">
        <f>IF(B9="","",ROUND(E9-F9,3))</f>
        <v/>
      </c>
      <c r="H9" s="12" t="n"/>
      <c r="I9" s="16">
        <f>IF(OR(H9="",G9=""),"",ROUND(H9-G9,3))</f>
        <v/>
      </c>
      <c r="J9" s="11" t="n"/>
    </row>
    <row r="10" ht="20" customHeight="1">
      <c r="A10" s="5" t="n">
        <v>4</v>
      </c>
      <c r="B10" s="11" t="n"/>
      <c r="C10" s="11" t="n"/>
      <c r="D10" s="11" t="n"/>
      <c r="E10" s="9">
        <f>IF(B10="","",ROUND(SUMIFS('Движение'!$G$7:$G$2000,'Движение'!$D$7:$D$2000,SUBSTITUTE(SUBSTITUTE(SUBSTITUTE(B10,"~","~~"),"*","~*"),"?","~?"),'Движение'!$E$7:$E$2000,SUBSTITUTE(SUBSTITUTE(SUBSTITUTE(C10,"~","~~"),"*","~*"),"?","~?"),'Движение'!$F$7:$F$2000,SUBSTITUTE(SUBSTITUTE(SUBSTITUTE(D10,"~","~~"),"*","~*"),"?","~?")),3))</f>
        <v/>
      </c>
      <c r="F10" s="9">
        <f>IF(B10="","",ROUND(SUMIFS('Движение'!$H$7:$H$2000,'Движение'!$D$7:$D$2000,SUBSTITUTE(SUBSTITUTE(SUBSTITUTE(B10,"~","~~"),"*","~*"),"?","~?"),'Движение'!$E$7:$E$2000,SUBSTITUTE(SUBSTITUTE(SUBSTITUTE(C10,"~","~~"),"*","~*"),"?","~?"),'Движение'!$F$7:$F$2000,SUBSTITUTE(SUBSTITUTE(SUBSTITUTE(D10,"~","~~"),"*","~*"),"?","~?")),3))</f>
        <v/>
      </c>
      <c r="G10" s="9">
        <f>IF(B10="","",ROUND(E10-F10,3))</f>
        <v/>
      </c>
      <c r="H10" s="12" t="n"/>
      <c r="I10" s="16">
        <f>IF(OR(H10="",G10=""),"",ROUND(H10-G10,3))</f>
        <v/>
      </c>
      <c r="J10" s="11" t="n"/>
    </row>
    <row r="11" ht="20" customHeight="1">
      <c r="A11" s="5" t="n">
        <v>5</v>
      </c>
      <c r="B11" s="11" t="n"/>
      <c r="C11" s="11" t="n"/>
      <c r="D11" s="11" t="n"/>
      <c r="E11" s="9">
        <f>IF(B11="","",ROUND(SUMIFS('Движение'!$G$7:$G$2000,'Движение'!$D$7:$D$2000,SUBSTITUTE(SUBSTITUTE(SUBSTITUTE(B11,"~","~~"),"*","~*"),"?","~?"),'Движение'!$E$7:$E$2000,SUBSTITUTE(SUBSTITUTE(SUBSTITUTE(C11,"~","~~"),"*","~*"),"?","~?"),'Движение'!$F$7:$F$2000,SUBSTITUTE(SUBSTITUTE(SUBSTITUTE(D11,"~","~~"),"*","~*"),"?","~?")),3))</f>
        <v/>
      </c>
      <c r="F11" s="9">
        <f>IF(B11="","",ROUND(SUMIFS('Движение'!$H$7:$H$2000,'Движение'!$D$7:$D$2000,SUBSTITUTE(SUBSTITUTE(SUBSTITUTE(B11,"~","~~"),"*","~*"),"?","~?"),'Движение'!$E$7:$E$2000,SUBSTITUTE(SUBSTITUTE(SUBSTITUTE(C11,"~","~~"),"*","~*"),"?","~?"),'Движение'!$F$7:$F$2000,SUBSTITUTE(SUBSTITUTE(SUBSTITUTE(D11,"~","~~"),"*","~*"),"?","~?")),3))</f>
        <v/>
      </c>
      <c r="G11" s="9">
        <f>IF(B11="","",ROUND(E11-F11,3))</f>
        <v/>
      </c>
      <c r="H11" s="12" t="n"/>
      <c r="I11" s="16">
        <f>IF(OR(H11="",G11=""),"",ROUND(H11-G11,3))</f>
        <v/>
      </c>
      <c r="J11" s="11" t="n"/>
    </row>
    <row r="12" ht="20" customHeight="1">
      <c r="A12" s="5" t="n">
        <v>6</v>
      </c>
      <c r="B12" s="11" t="n"/>
      <c r="C12" s="11" t="n"/>
      <c r="D12" s="11" t="n"/>
      <c r="E12" s="9">
        <f>IF(B12="","",ROUND(SUMIFS('Движение'!$G$7:$G$2000,'Движение'!$D$7:$D$2000,SUBSTITUTE(SUBSTITUTE(SUBSTITUTE(B12,"~","~~"),"*","~*"),"?","~?"),'Движение'!$E$7:$E$2000,SUBSTITUTE(SUBSTITUTE(SUBSTITUTE(C12,"~","~~"),"*","~*"),"?","~?"),'Движение'!$F$7:$F$2000,SUBSTITUTE(SUBSTITUTE(SUBSTITUTE(D12,"~","~~"),"*","~*"),"?","~?")),3))</f>
        <v/>
      </c>
      <c r="F12" s="9">
        <f>IF(B12="","",ROUND(SUMIFS('Движение'!$H$7:$H$2000,'Движение'!$D$7:$D$2000,SUBSTITUTE(SUBSTITUTE(SUBSTITUTE(B12,"~","~~"),"*","~*"),"?","~?"),'Движение'!$E$7:$E$2000,SUBSTITUTE(SUBSTITUTE(SUBSTITUTE(C12,"~","~~"),"*","~*"),"?","~?"),'Движение'!$F$7:$F$2000,SUBSTITUTE(SUBSTITUTE(SUBSTITUTE(D12,"~","~~"),"*","~*"),"?","~?")),3))</f>
        <v/>
      </c>
      <c r="G12" s="9">
        <f>IF(B12="","",ROUND(E12-F12,3))</f>
        <v/>
      </c>
      <c r="H12" s="12" t="n"/>
      <c r="I12" s="16">
        <f>IF(OR(H12="",G12=""),"",ROUND(H12-G12,3))</f>
        <v/>
      </c>
      <c r="J12" s="11" t="n"/>
    </row>
    <row r="13" ht="20" customHeight="1">
      <c r="A13" s="5" t="n">
        <v>7</v>
      </c>
      <c r="B13" s="11" t="n"/>
      <c r="C13" s="11" t="n"/>
      <c r="D13" s="11" t="n"/>
      <c r="E13" s="9">
        <f>IF(B13="","",ROUND(SUMIFS('Движение'!$G$7:$G$2000,'Движение'!$D$7:$D$2000,SUBSTITUTE(SUBSTITUTE(SUBSTITUTE(B13,"~","~~"),"*","~*"),"?","~?"),'Движение'!$E$7:$E$2000,SUBSTITUTE(SUBSTITUTE(SUBSTITUTE(C13,"~","~~"),"*","~*"),"?","~?"),'Движение'!$F$7:$F$2000,SUBSTITUTE(SUBSTITUTE(SUBSTITUTE(D13,"~","~~"),"*","~*"),"?","~?")),3))</f>
        <v/>
      </c>
      <c r="F13" s="9">
        <f>IF(B13="","",ROUND(SUMIFS('Движение'!$H$7:$H$2000,'Движение'!$D$7:$D$2000,SUBSTITUTE(SUBSTITUTE(SUBSTITUTE(B13,"~","~~"),"*","~*"),"?","~?"),'Движение'!$E$7:$E$2000,SUBSTITUTE(SUBSTITUTE(SUBSTITUTE(C13,"~","~~"),"*","~*"),"?","~?"),'Движение'!$F$7:$F$2000,SUBSTITUTE(SUBSTITUTE(SUBSTITUTE(D13,"~","~~"),"*","~*"),"?","~?")),3))</f>
        <v/>
      </c>
      <c r="G13" s="9">
        <f>IF(B13="","",ROUND(E13-F13,3))</f>
        <v/>
      </c>
      <c r="H13" s="12" t="n"/>
      <c r="I13" s="16">
        <f>IF(OR(H13="",G13=""),"",ROUND(H13-G13,3))</f>
        <v/>
      </c>
      <c r="J13" s="11" t="n"/>
    </row>
    <row r="14" ht="20" customHeight="1">
      <c r="A14" s="5" t="n">
        <v>8</v>
      </c>
      <c r="B14" s="11" t="n"/>
      <c r="C14" s="11" t="n"/>
      <c r="D14" s="11" t="n"/>
      <c r="E14" s="9">
        <f>IF(B14="","",ROUND(SUMIFS('Движение'!$G$7:$G$2000,'Движение'!$D$7:$D$2000,SUBSTITUTE(SUBSTITUTE(SUBSTITUTE(B14,"~","~~"),"*","~*"),"?","~?"),'Движение'!$E$7:$E$2000,SUBSTITUTE(SUBSTITUTE(SUBSTITUTE(C14,"~","~~"),"*","~*"),"?","~?"),'Движение'!$F$7:$F$2000,SUBSTITUTE(SUBSTITUTE(SUBSTITUTE(D14,"~","~~"),"*","~*"),"?","~?")),3))</f>
        <v/>
      </c>
      <c r="F14" s="9">
        <f>IF(B14="","",ROUND(SUMIFS('Движение'!$H$7:$H$2000,'Движение'!$D$7:$D$2000,SUBSTITUTE(SUBSTITUTE(SUBSTITUTE(B14,"~","~~"),"*","~*"),"?","~?"),'Движение'!$E$7:$E$2000,SUBSTITUTE(SUBSTITUTE(SUBSTITUTE(C14,"~","~~"),"*","~*"),"?","~?"),'Движение'!$F$7:$F$2000,SUBSTITUTE(SUBSTITUTE(SUBSTITUTE(D14,"~","~~"),"*","~*"),"?","~?")),3))</f>
        <v/>
      </c>
      <c r="G14" s="9">
        <f>IF(B14="","",ROUND(E14-F14,3))</f>
        <v/>
      </c>
      <c r="H14" s="12" t="n"/>
      <c r="I14" s="16">
        <f>IF(OR(H14="",G14=""),"",ROUND(H14-G14,3))</f>
        <v/>
      </c>
      <c r="J14" s="11" t="n"/>
    </row>
    <row r="15" ht="20" customHeight="1">
      <c r="A15" s="5" t="n">
        <v>9</v>
      </c>
      <c r="B15" s="11" t="n"/>
      <c r="C15" s="11" t="n"/>
      <c r="D15" s="11" t="n"/>
      <c r="E15" s="9">
        <f>IF(B15="","",ROUND(SUMIFS('Движение'!$G$7:$G$2000,'Движение'!$D$7:$D$2000,SUBSTITUTE(SUBSTITUTE(SUBSTITUTE(B15,"~","~~"),"*","~*"),"?","~?"),'Движение'!$E$7:$E$2000,SUBSTITUTE(SUBSTITUTE(SUBSTITUTE(C15,"~","~~"),"*","~*"),"?","~?"),'Движение'!$F$7:$F$2000,SUBSTITUTE(SUBSTITUTE(SUBSTITUTE(D15,"~","~~"),"*","~*"),"?","~?")),3))</f>
        <v/>
      </c>
      <c r="F15" s="9">
        <f>IF(B15="","",ROUND(SUMIFS('Движение'!$H$7:$H$2000,'Движение'!$D$7:$D$2000,SUBSTITUTE(SUBSTITUTE(SUBSTITUTE(B15,"~","~~"),"*","~*"),"?","~?"),'Движение'!$E$7:$E$2000,SUBSTITUTE(SUBSTITUTE(SUBSTITUTE(C15,"~","~~"),"*","~*"),"?","~?"),'Движение'!$F$7:$F$2000,SUBSTITUTE(SUBSTITUTE(SUBSTITUTE(D15,"~","~~"),"*","~*"),"?","~?")),3))</f>
        <v/>
      </c>
      <c r="G15" s="9">
        <f>IF(B15="","",ROUND(E15-F15,3))</f>
        <v/>
      </c>
      <c r="H15" s="12" t="n"/>
      <c r="I15" s="16">
        <f>IF(OR(H15="",G15=""),"",ROUND(H15-G15,3))</f>
        <v/>
      </c>
      <c r="J15" s="11" t="n"/>
    </row>
    <row r="16" ht="20" customHeight="1">
      <c r="A16" s="5" t="n">
        <v>10</v>
      </c>
      <c r="B16" s="11" t="n"/>
      <c r="C16" s="11" t="n"/>
      <c r="D16" s="11" t="n"/>
      <c r="E16" s="9">
        <f>IF(B16="","",ROUND(SUMIFS('Движение'!$G$7:$G$2000,'Движение'!$D$7:$D$2000,SUBSTITUTE(SUBSTITUTE(SUBSTITUTE(B16,"~","~~"),"*","~*"),"?","~?"),'Движение'!$E$7:$E$2000,SUBSTITUTE(SUBSTITUTE(SUBSTITUTE(C16,"~","~~"),"*","~*"),"?","~?"),'Движение'!$F$7:$F$2000,SUBSTITUTE(SUBSTITUTE(SUBSTITUTE(D16,"~","~~"),"*","~*"),"?","~?")),3))</f>
        <v/>
      </c>
      <c r="F16" s="9">
        <f>IF(B16="","",ROUND(SUMIFS('Движение'!$H$7:$H$2000,'Движение'!$D$7:$D$2000,SUBSTITUTE(SUBSTITUTE(SUBSTITUTE(B16,"~","~~"),"*","~*"),"?","~?"),'Движение'!$E$7:$E$2000,SUBSTITUTE(SUBSTITUTE(SUBSTITUTE(C16,"~","~~"),"*","~*"),"?","~?"),'Движение'!$F$7:$F$2000,SUBSTITUTE(SUBSTITUTE(SUBSTITUTE(D16,"~","~~"),"*","~*"),"?","~?")),3))</f>
        <v/>
      </c>
      <c r="G16" s="9">
        <f>IF(B16="","",ROUND(E16-F16,3))</f>
        <v/>
      </c>
      <c r="H16" s="12" t="n"/>
      <c r="I16" s="16">
        <f>IF(OR(H16="",G16=""),"",ROUND(H16-G16,3))</f>
        <v/>
      </c>
      <c r="J16" s="11" t="n"/>
    </row>
    <row r="17" ht="20" customHeight="1">
      <c r="A17" s="5" t="n">
        <v>11</v>
      </c>
      <c r="B17" s="11" t="n"/>
      <c r="C17" s="11" t="n"/>
      <c r="D17" s="11" t="n"/>
      <c r="E17" s="9">
        <f>IF(B17="","",ROUND(SUMIFS('Движение'!$G$7:$G$2000,'Движение'!$D$7:$D$2000,SUBSTITUTE(SUBSTITUTE(SUBSTITUTE(B17,"~","~~"),"*","~*"),"?","~?"),'Движение'!$E$7:$E$2000,SUBSTITUTE(SUBSTITUTE(SUBSTITUTE(C17,"~","~~"),"*","~*"),"?","~?"),'Движение'!$F$7:$F$2000,SUBSTITUTE(SUBSTITUTE(SUBSTITUTE(D17,"~","~~"),"*","~*"),"?","~?")),3))</f>
        <v/>
      </c>
      <c r="F17" s="9">
        <f>IF(B17="","",ROUND(SUMIFS('Движение'!$H$7:$H$2000,'Движение'!$D$7:$D$2000,SUBSTITUTE(SUBSTITUTE(SUBSTITUTE(B17,"~","~~"),"*","~*"),"?","~?"),'Движение'!$E$7:$E$2000,SUBSTITUTE(SUBSTITUTE(SUBSTITUTE(C17,"~","~~"),"*","~*"),"?","~?"),'Движение'!$F$7:$F$2000,SUBSTITUTE(SUBSTITUTE(SUBSTITUTE(D17,"~","~~"),"*","~*"),"?","~?")),3))</f>
        <v/>
      </c>
      <c r="G17" s="9">
        <f>IF(B17="","",ROUND(E17-F17,3))</f>
        <v/>
      </c>
      <c r="H17" s="12" t="n"/>
      <c r="I17" s="16">
        <f>IF(OR(H17="",G17=""),"",ROUND(H17-G17,3))</f>
        <v/>
      </c>
      <c r="J17" s="11" t="n"/>
    </row>
    <row r="18" ht="20" customHeight="1">
      <c r="A18" s="5" t="n">
        <v>12</v>
      </c>
      <c r="B18" s="11" t="n"/>
      <c r="C18" s="11" t="n"/>
      <c r="D18" s="11" t="n"/>
      <c r="E18" s="9">
        <f>IF(B18="","",ROUND(SUMIFS('Движение'!$G$7:$G$2000,'Движение'!$D$7:$D$2000,SUBSTITUTE(SUBSTITUTE(SUBSTITUTE(B18,"~","~~"),"*","~*"),"?","~?"),'Движение'!$E$7:$E$2000,SUBSTITUTE(SUBSTITUTE(SUBSTITUTE(C18,"~","~~"),"*","~*"),"?","~?"),'Движение'!$F$7:$F$2000,SUBSTITUTE(SUBSTITUTE(SUBSTITUTE(D18,"~","~~"),"*","~*"),"?","~?")),3))</f>
        <v/>
      </c>
      <c r="F18" s="9">
        <f>IF(B18="","",ROUND(SUMIFS('Движение'!$H$7:$H$2000,'Движение'!$D$7:$D$2000,SUBSTITUTE(SUBSTITUTE(SUBSTITUTE(B18,"~","~~"),"*","~*"),"?","~?"),'Движение'!$E$7:$E$2000,SUBSTITUTE(SUBSTITUTE(SUBSTITUTE(C18,"~","~~"),"*","~*"),"?","~?"),'Движение'!$F$7:$F$2000,SUBSTITUTE(SUBSTITUTE(SUBSTITUTE(D18,"~","~~"),"*","~*"),"?","~?")),3))</f>
        <v/>
      </c>
      <c r="G18" s="9">
        <f>IF(B18="","",ROUND(E18-F18,3))</f>
        <v/>
      </c>
      <c r="H18" s="12" t="n"/>
      <c r="I18" s="16">
        <f>IF(OR(H18="",G18=""),"",ROUND(H18-G18,3))</f>
        <v/>
      </c>
      <c r="J18" s="11" t="n"/>
    </row>
    <row r="19" ht="20" customHeight="1">
      <c r="A19" s="5" t="n">
        <v>13</v>
      </c>
      <c r="B19" s="11" t="n"/>
      <c r="C19" s="11" t="n"/>
      <c r="D19" s="11" t="n"/>
      <c r="E19" s="9">
        <f>IF(B19="","",ROUND(SUMIFS('Движение'!$G$7:$G$2000,'Движение'!$D$7:$D$2000,SUBSTITUTE(SUBSTITUTE(SUBSTITUTE(B19,"~","~~"),"*","~*"),"?","~?"),'Движение'!$E$7:$E$2000,SUBSTITUTE(SUBSTITUTE(SUBSTITUTE(C19,"~","~~"),"*","~*"),"?","~?"),'Движение'!$F$7:$F$2000,SUBSTITUTE(SUBSTITUTE(SUBSTITUTE(D19,"~","~~"),"*","~*"),"?","~?")),3))</f>
        <v/>
      </c>
      <c r="F19" s="9">
        <f>IF(B19="","",ROUND(SUMIFS('Движение'!$H$7:$H$2000,'Движение'!$D$7:$D$2000,SUBSTITUTE(SUBSTITUTE(SUBSTITUTE(B19,"~","~~"),"*","~*"),"?","~?"),'Движение'!$E$7:$E$2000,SUBSTITUTE(SUBSTITUTE(SUBSTITUTE(C19,"~","~~"),"*","~*"),"?","~?"),'Движение'!$F$7:$F$2000,SUBSTITUTE(SUBSTITUTE(SUBSTITUTE(D19,"~","~~"),"*","~*"),"?","~?")),3))</f>
        <v/>
      </c>
      <c r="G19" s="9">
        <f>IF(B19="","",ROUND(E19-F19,3))</f>
        <v/>
      </c>
      <c r="H19" s="12" t="n"/>
      <c r="I19" s="16">
        <f>IF(OR(H19="",G19=""),"",ROUND(H19-G19,3))</f>
        <v/>
      </c>
      <c r="J19" s="11" t="n"/>
    </row>
    <row r="20" ht="20" customHeight="1">
      <c r="A20" s="5" t="n">
        <v>14</v>
      </c>
      <c r="B20" s="11" t="n"/>
      <c r="C20" s="11" t="n"/>
      <c r="D20" s="11" t="n"/>
      <c r="E20" s="9">
        <f>IF(B20="","",ROUND(SUMIFS('Движение'!$G$7:$G$2000,'Движение'!$D$7:$D$2000,SUBSTITUTE(SUBSTITUTE(SUBSTITUTE(B20,"~","~~"),"*","~*"),"?","~?"),'Движение'!$E$7:$E$2000,SUBSTITUTE(SUBSTITUTE(SUBSTITUTE(C20,"~","~~"),"*","~*"),"?","~?"),'Движение'!$F$7:$F$2000,SUBSTITUTE(SUBSTITUTE(SUBSTITUTE(D20,"~","~~"),"*","~*"),"?","~?")),3))</f>
        <v/>
      </c>
      <c r="F20" s="9">
        <f>IF(B20="","",ROUND(SUMIFS('Движение'!$H$7:$H$2000,'Движение'!$D$7:$D$2000,SUBSTITUTE(SUBSTITUTE(SUBSTITUTE(B20,"~","~~"),"*","~*"),"?","~?"),'Движение'!$E$7:$E$2000,SUBSTITUTE(SUBSTITUTE(SUBSTITUTE(C20,"~","~~"),"*","~*"),"?","~?"),'Движение'!$F$7:$F$2000,SUBSTITUTE(SUBSTITUTE(SUBSTITUTE(D20,"~","~~"),"*","~*"),"?","~?")),3))</f>
        <v/>
      </c>
      <c r="G20" s="9">
        <f>IF(B20="","",ROUND(E20-F20,3))</f>
        <v/>
      </c>
      <c r="H20" s="12" t="n"/>
      <c r="I20" s="16">
        <f>IF(OR(H20="",G20=""),"",ROUND(H20-G20,3))</f>
        <v/>
      </c>
      <c r="J20" s="11" t="n"/>
    </row>
    <row r="21" ht="20" customHeight="1">
      <c r="A21" s="5" t="n">
        <v>15</v>
      </c>
      <c r="B21" s="11" t="n"/>
      <c r="C21" s="11" t="n"/>
      <c r="D21" s="11" t="n"/>
      <c r="E21" s="9">
        <f>IF(B21="","",ROUND(SUMIFS('Движение'!$G$7:$G$2000,'Движение'!$D$7:$D$2000,SUBSTITUTE(SUBSTITUTE(SUBSTITUTE(B21,"~","~~"),"*","~*"),"?","~?"),'Движение'!$E$7:$E$2000,SUBSTITUTE(SUBSTITUTE(SUBSTITUTE(C21,"~","~~"),"*","~*"),"?","~?"),'Движение'!$F$7:$F$2000,SUBSTITUTE(SUBSTITUTE(SUBSTITUTE(D21,"~","~~"),"*","~*"),"?","~?")),3))</f>
        <v/>
      </c>
      <c r="F21" s="9">
        <f>IF(B21="","",ROUND(SUMIFS('Движение'!$H$7:$H$2000,'Движение'!$D$7:$D$2000,SUBSTITUTE(SUBSTITUTE(SUBSTITUTE(B21,"~","~~"),"*","~*"),"?","~?"),'Движение'!$E$7:$E$2000,SUBSTITUTE(SUBSTITUTE(SUBSTITUTE(C21,"~","~~"),"*","~*"),"?","~?"),'Движение'!$F$7:$F$2000,SUBSTITUTE(SUBSTITUTE(SUBSTITUTE(D21,"~","~~"),"*","~*"),"?","~?")),3))</f>
        <v/>
      </c>
      <c r="G21" s="9">
        <f>IF(B21="","",ROUND(E21-F21,3))</f>
        <v/>
      </c>
      <c r="H21" s="12" t="n"/>
      <c r="I21" s="16">
        <f>IF(OR(H21="",G21=""),"",ROUND(H21-G21,3))</f>
        <v/>
      </c>
      <c r="J21" s="11" t="n"/>
    </row>
    <row r="22" ht="20" customHeight="1">
      <c r="A22" s="5" t="n">
        <v>16</v>
      </c>
      <c r="B22" s="11" t="n"/>
      <c r="C22" s="11" t="n"/>
      <c r="D22" s="11" t="n"/>
      <c r="E22" s="9">
        <f>IF(B22="","",ROUND(SUMIFS('Движение'!$G$7:$G$2000,'Движение'!$D$7:$D$2000,SUBSTITUTE(SUBSTITUTE(SUBSTITUTE(B22,"~","~~"),"*","~*"),"?","~?"),'Движение'!$E$7:$E$2000,SUBSTITUTE(SUBSTITUTE(SUBSTITUTE(C22,"~","~~"),"*","~*"),"?","~?"),'Движение'!$F$7:$F$2000,SUBSTITUTE(SUBSTITUTE(SUBSTITUTE(D22,"~","~~"),"*","~*"),"?","~?")),3))</f>
        <v/>
      </c>
      <c r="F22" s="9">
        <f>IF(B22="","",ROUND(SUMIFS('Движение'!$H$7:$H$2000,'Движение'!$D$7:$D$2000,SUBSTITUTE(SUBSTITUTE(SUBSTITUTE(B22,"~","~~"),"*","~*"),"?","~?"),'Движение'!$E$7:$E$2000,SUBSTITUTE(SUBSTITUTE(SUBSTITUTE(C22,"~","~~"),"*","~*"),"?","~?"),'Движение'!$F$7:$F$2000,SUBSTITUTE(SUBSTITUTE(SUBSTITUTE(D22,"~","~~"),"*","~*"),"?","~?")),3))</f>
        <v/>
      </c>
      <c r="G22" s="9">
        <f>IF(B22="","",ROUND(E22-F22,3))</f>
        <v/>
      </c>
      <c r="H22" s="12" t="n"/>
      <c r="I22" s="16">
        <f>IF(OR(H22="",G22=""),"",ROUND(H22-G22,3))</f>
        <v/>
      </c>
      <c r="J22" s="11" t="n"/>
    </row>
    <row r="23" ht="20" customHeight="1">
      <c r="A23" s="5" t="n">
        <v>17</v>
      </c>
      <c r="B23" s="11" t="n"/>
      <c r="C23" s="11" t="n"/>
      <c r="D23" s="11" t="n"/>
      <c r="E23" s="9">
        <f>IF(B23="","",ROUND(SUMIFS('Движение'!$G$7:$G$2000,'Движение'!$D$7:$D$2000,SUBSTITUTE(SUBSTITUTE(SUBSTITUTE(B23,"~","~~"),"*","~*"),"?","~?"),'Движение'!$E$7:$E$2000,SUBSTITUTE(SUBSTITUTE(SUBSTITUTE(C23,"~","~~"),"*","~*"),"?","~?"),'Движение'!$F$7:$F$2000,SUBSTITUTE(SUBSTITUTE(SUBSTITUTE(D23,"~","~~"),"*","~*"),"?","~?")),3))</f>
        <v/>
      </c>
      <c r="F23" s="9">
        <f>IF(B23="","",ROUND(SUMIFS('Движение'!$H$7:$H$2000,'Движение'!$D$7:$D$2000,SUBSTITUTE(SUBSTITUTE(SUBSTITUTE(B23,"~","~~"),"*","~*"),"?","~?"),'Движение'!$E$7:$E$2000,SUBSTITUTE(SUBSTITUTE(SUBSTITUTE(C23,"~","~~"),"*","~*"),"?","~?"),'Движение'!$F$7:$F$2000,SUBSTITUTE(SUBSTITUTE(SUBSTITUTE(D23,"~","~~"),"*","~*"),"?","~?")),3))</f>
        <v/>
      </c>
      <c r="G23" s="9">
        <f>IF(B23="","",ROUND(E23-F23,3))</f>
        <v/>
      </c>
      <c r="H23" s="12" t="n"/>
      <c r="I23" s="16">
        <f>IF(OR(H23="",G23=""),"",ROUND(H23-G23,3))</f>
        <v/>
      </c>
      <c r="J23" s="11" t="n"/>
    </row>
    <row r="24" ht="20" customHeight="1">
      <c r="A24" s="5" t="n">
        <v>18</v>
      </c>
      <c r="B24" s="11" t="n"/>
      <c r="C24" s="11" t="n"/>
      <c r="D24" s="11" t="n"/>
      <c r="E24" s="9">
        <f>IF(B24="","",ROUND(SUMIFS('Движение'!$G$7:$G$2000,'Движение'!$D$7:$D$2000,SUBSTITUTE(SUBSTITUTE(SUBSTITUTE(B24,"~","~~"),"*","~*"),"?","~?"),'Движение'!$E$7:$E$2000,SUBSTITUTE(SUBSTITUTE(SUBSTITUTE(C24,"~","~~"),"*","~*"),"?","~?"),'Движение'!$F$7:$F$2000,SUBSTITUTE(SUBSTITUTE(SUBSTITUTE(D24,"~","~~"),"*","~*"),"?","~?")),3))</f>
        <v/>
      </c>
      <c r="F24" s="9">
        <f>IF(B24="","",ROUND(SUMIFS('Движение'!$H$7:$H$2000,'Движение'!$D$7:$D$2000,SUBSTITUTE(SUBSTITUTE(SUBSTITUTE(B24,"~","~~"),"*","~*"),"?","~?"),'Движение'!$E$7:$E$2000,SUBSTITUTE(SUBSTITUTE(SUBSTITUTE(C24,"~","~~"),"*","~*"),"?","~?"),'Движение'!$F$7:$F$2000,SUBSTITUTE(SUBSTITUTE(SUBSTITUTE(D24,"~","~~"),"*","~*"),"?","~?")),3))</f>
        <v/>
      </c>
      <c r="G24" s="9">
        <f>IF(B24="","",ROUND(E24-F24,3))</f>
        <v/>
      </c>
      <c r="H24" s="12" t="n"/>
      <c r="I24" s="16">
        <f>IF(OR(H24="",G24=""),"",ROUND(H24-G24,3))</f>
        <v/>
      </c>
      <c r="J24" s="11" t="n"/>
    </row>
    <row r="25" ht="20" customHeight="1">
      <c r="A25" s="5" t="n">
        <v>19</v>
      </c>
      <c r="B25" s="11" t="n"/>
      <c r="C25" s="11" t="n"/>
      <c r="D25" s="11" t="n"/>
      <c r="E25" s="9">
        <f>IF(B25="","",ROUND(SUMIFS('Движение'!$G$7:$G$2000,'Движение'!$D$7:$D$2000,SUBSTITUTE(SUBSTITUTE(SUBSTITUTE(B25,"~","~~"),"*","~*"),"?","~?"),'Движение'!$E$7:$E$2000,SUBSTITUTE(SUBSTITUTE(SUBSTITUTE(C25,"~","~~"),"*","~*"),"?","~?"),'Движение'!$F$7:$F$2000,SUBSTITUTE(SUBSTITUTE(SUBSTITUTE(D25,"~","~~"),"*","~*"),"?","~?")),3))</f>
        <v/>
      </c>
      <c r="F25" s="9">
        <f>IF(B25="","",ROUND(SUMIFS('Движение'!$H$7:$H$2000,'Движение'!$D$7:$D$2000,SUBSTITUTE(SUBSTITUTE(SUBSTITUTE(B25,"~","~~"),"*","~*"),"?","~?"),'Движение'!$E$7:$E$2000,SUBSTITUTE(SUBSTITUTE(SUBSTITUTE(C25,"~","~~"),"*","~*"),"?","~?"),'Движение'!$F$7:$F$2000,SUBSTITUTE(SUBSTITUTE(SUBSTITUTE(D25,"~","~~"),"*","~*"),"?","~?")),3))</f>
        <v/>
      </c>
      <c r="G25" s="9">
        <f>IF(B25="","",ROUND(E25-F25,3))</f>
        <v/>
      </c>
      <c r="H25" s="12" t="n"/>
      <c r="I25" s="16">
        <f>IF(OR(H25="",G25=""),"",ROUND(H25-G25,3))</f>
        <v/>
      </c>
      <c r="J25" s="11" t="n"/>
    </row>
    <row r="26" ht="20" customHeight="1">
      <c r="A26" s="5" t="n">
        <v>20</v>
      </c>
      <c r="B26" s="11" t="n"/>
      <c r="C26" s="11" t="n"/>
      <c r="D26" s="11" t="n"/>
      <c r="E26" s="9">
        <f>IF(B26="","",ROUND(SUMIFS('Движение'!$G$7:$G$2000,'Движение'!$D$7:$D$2000,SUBSTITUTE(SUBSTITUTE(SUBSTITUTE(B26,"~","~~"),"*","~*"),"?","~?"),'Движение'!$E$7:$E$2000,SUBSTITUTE(SUBSTITUTE(SUBSTITUTE(C26,"~","~~"),"*","~*"),"?","~?"),'Движение'!$F$7:$F$2000,SUBSTITUTE(SUBSTITUTE(SUBSTITUTE(D26,"~","~~"),"*","~*"),"?","~?")),3))</f>
        <v/>
      </c>
      <c r="F26" s="9">
        <f>IF(B26="","",ROUND(SUMIFS('Движение'!$H$7:$H$2000,'Движение'!$D$7:$D$2000,SUBSTITUTE(SUBSTITUTE(SUBSTITUTE(B26,"~","~~"),"*","~*"),"?","~?"),'Движение'!$E$7:$E$2000,SUBSTITUTE(SUBSTITUTE(SUBSTITUTE(C26,"~","~~"),"*","~*"),"?","~?"),'Движение'!$F$7:$F$2000,SUBSTITUTE(SUBSTITUTE(SUBSTITUTE(D26,"~","~~"),"*","~*"),"?","~?")),3))</f>
        <v/>
      </c>
      <c r="G26" s="9">
        <f>IF(B26="","",ROUND(E26-F26,3))</f>
        <v/>
      </c>
      <c r="H26" s="12" t="n"/>
      <c r="I26" s="16">
        <f>IF(OR(H26="",G26=""),"",ROUND(H26-G26,3))</f>
        <v/>
      </c>
      <c r="J26" s="11" t="n"/>
    </row>
    <row r="27" ht="20" customHeight="1">
      <c r="A27" s="5" t="n">
        <v>21</v>
      </c>
      <c r="B27" s="11" t="n"/>
      <c r="C27" s="11" t="n"/>
      <c r="D27" s="11" t="n"/>
      <c r="E27" s="9">
        <f>IF(B27="","",ROUND(SUMIFS('Движение'!$G$7:$G$2000,'Движение'!$D$7:$D$2000,SUBSTITUTE(SUBSTITUTE(SUBSTITUTE(B27,"~","~~"),"*","~*"),"?","~?"),'Движение'!$E$7:$E$2000,SUBSTITUTE(SUBSTITUTE(SUBSTITUTE(C27,"~","~~"),"*","~*"),"?","~?"),'Движение'!$F$7:$F$2000,SUBSTITUTE(SUBSTITUTE(SUBSTITUTE(D27,"~","~~"),"*","~*"),"?","~?")),3))</f>
        <v/>
      </c>
      <c r="F27" s="9">
        <f>IF(B27="","",ROUND(SUMIFS('Движение'!$H$7:$H$2000,'Движение'!$D$7:$D$2000,SUBSTITUTE(SUBSTITUTE(SUBSTITUTE(B27,"~","~~"),"*","~*"),"?","~?"),'Движение'!$E$7:$E$2000,SUBSTITUTE(SUBSTITUTE(SUBSTITUTE(C27,"~","~~"),"*","~*"),"?","~?"),'Движение'!$F$7:$F$2000,SUBSTITUTE(SUBSTITUTE(SUBSTITUTE(D27,"~","~~"),"*","~*"),"?","~?")),3))</f>
        <v/>
      </c>
      <c r="G27" s="9">
        <f>IF(B27="","",ROUND(E27-F27,3))</f>
        <v/>
      </c>
      <c r="H27" s="12" t="n"/>
      <c r="I27" s="16">
        <f>IF(OR(H27="",G27=""),"",ROUND(H27-G27,3))</f>
        <v/>
      </c>
      <c r="J27" s="11" t="n"/>
    </row>
    <row r="28" ht="20" customHeight="1">
      <c r="A28" s="5" t="n">
        <v>22</v>
      </c>
      <c r="B28" s="11" t="n"/>
      <c r="C28" s="11" t="n"/>
      <c r="D28" s="11" t="n"/>
      <c r="E28" s="9">
        <f>IF(B28="","",ROUND(SUMIFS('Движение'!$G$7:$G$2000,'Движение'!$D$7:$D$2000,SUBSTITUTE(SUBSTITUTE(SUBSTITUTE(B28,"~","~~"),"*","~*"),"?","~?"),'Движение'!$E$7:$E$2000,SUBSTITUTE(SUBSTITUTE(SUBSTITUTE(C28,"~","~~"),"*","~*"),"?","~?"),'Движение'!$F$7:$F$2000,SUBSTITUTE(SUBSTITUTE(SUBSTITUTE(D28,"~","~~"),"*","~*"),"?","~?")),3))</f>
        <v/>
      </c>
      <c r="F28" s="9">
        <f>IF(B28="","",ROUND(SUMIFS('Движение'!$H$7:$H$2000,'Движение'!$D$7:$D$2000,SUBSTITUTE(SUBSTITUTE(SUBSTITUTE(B28,"~","~~"),"*","~*"),"?","~?"),'Движение'!$E$7:$E$2000,SUBSTITUTE(SUBSTITUTE(SUBSTITUTE(C28,"~","~~"),"*","~*"),"?","~?"),'Движение'!$F$7:$F$2000,SUBSTITUTE(SUBSTITUTE(SUBSTITUTE(D28,"~","~~"),"*","~*"),"?","~?")),3))</f>
        <v/>
      </c>
      <c r="G28" s="9">
        <f>IF(B28="","",ROUND(E28-F28,3))</f>
        <v/>
      </c>
      <c r="H28" s="12" t="n"/>
      <c r="I28" s="16">
        <f>IF(OR(H28="",G28=""),"",ROUND(H28-G28,3))</f>
        <v/>
      </c>
      <c r="J28" s="11" t="n"/>
    </row>
    <row r="29" ht="20" customHeight="1">
      <c r="A29" s="5" t="n">
        <v>23</v>
      </c>
      <c r="B29" s="11" t="n"/>
      <c r="C29" s="11" t="n"/>
      <c r="D29" s="11" t="n"/>
      <c r="E29" s="9">
        <f>IF(B29="","",ROUND(SUMIFS('Движение'!$G$7:$G$2000,'Движение'!$D$7:$D$2000,SUBSTITUTE(SUBSTITUTE(SUBSTITUTE(B29,"~","~~"),"*","~*"),"?","~?"),'Движение'!$E$7:$E$2000,SUBSTITUTE(SUBSTITUTE(SUBSTITUTE(C29,"~","~~"),"*","~*"),"?","~?"),'Движение'!$F$7:$F$2000,SUBSTITUTE(SUBSTITUTE(SUBSTITUTE(D29,"~","~~"),"*","~*"),"?","~?")),3))</f>
        <v/>
      </c>
      <c r="F29" s="9">
        <f>IF(B29="","",ROUND(SUMIFS('Движение'!$H$7:$H$2000,'Движение'!$D$7:$D$2000,SUBSTITUTE(SUBSTITUTE(SUBSTITUTE(B29,"~","~~"),"*","~*"),"?","~?"),'Движение'!$E$7:$E$2000,SUBSTITUTE(SUBSTITUTE(SUBSTITUTE(C29,"~","~~"),"*","~*"),"?","~?"),'Движение'!$F$7:$F$2000,SUBSTITUTE(SUBSTITUTE(SUBSTITUTE(D29,"~","~~"),"*","~*"),"?","~?")),3))</f>
        <v/>
      </c>
      <c r="G29" s="9">
        <f>IF(B29="","",ROUND(E29-F29,3))</f>
        <v/>
      </c>
      <c r="H29" s="12" t="n"/>
      <c r="I29" s="16">
        <f>IF(OR(H29="",G29=""),"",ROUND(H29-G29,3))</f>
        <v/>
      </c>
      <c r="J29" s="11" t="n"/>
    </row>
    <row r="30" ht="20" customHeight="1">
      <c r="A30" s="5" t="n">
        <v>24</v>
      </c>
      <c r="B30" s="11" t="n"/>
      <c r="C30" s="11" t="n"/>
      <c r="D30" s="11" t="n"/>
      <c r="E30" s="9">
        <f>IF(B30="","",ROUND(SUMIFS('Движение'!$G$7:$G$2000,'Движение'!$D$7:$D$2000,SUBSTITUTE(SUBSTITUTE(SUBSTITUTE(B30,"~","~~"),"*","~*"),"?","~?"),'Движение'!$E$7:$E$2000,SUBSTITUTE(SUBSTITUTE(SUBSTITUTE(C30,"~","~~"),"*","~*"),"?","~?"),'Движение'!$F$7:$F$2000,SUBSTITUTE(SUBSTITUTE(SUBSTITUTE(D30,"~","~~"),"*","~*"),"?","~?")),3))</f>
        <v/>
      </c>
      <c r="F30" s="9">
        <f>IF(B30="","",ROUND(SUMIFS('Движение'!$H$7:$H$2000,'Движение'!$D$7:$D$2000,SUBSTITUTE(SUBSTITUTE(SUBSTITUTE(B30,"~","~~"),"*","~*"),"?","~?"),'Движение'!$E$7:$E$2000,SUBSTITUTE(SUBSTITUTE(SUBSTITUTE(C30,"~","~~"),"*","~*"),"?","~?"),'Движение'!$F$7:$F$2000,SUBSTITUTE(SUBSTITUTE(SUBSTITUTE(D30,"~","~~"),"*","~*"),"?","~?")),3))</f>
        <v/>
      </c>
      <c r="G30" s="9">
        <f>IF(B30="","",ROUND(E30-F30,3))</f>
        <v/>
      </c>
      <c r="H30" s="12" t="n"/>
      <c r="I30" s="16">
        <f>IF(OR(H30="",G30=""),"",ROUND(H30-G30,3))</f>
        <v/>
      </c>
      <c r="J30" s="11" t="n"/>
    </row>
    <row r="31" ht="20" customHeight="1">
      <c r="A31" s="5" t="n">
        <v>25</v>
      </c>
      <c r="B31" s="11" t="n"/>
      <c r="C31" s="11" t="n"/>
      <c r="D31" s="11" t="n"/>
      <c r="E31" s="9">
        <f>IF(B31="","",ROUND(SUMIFS('Движение'!$G$7:$G$2000,'Движение'!$D$7:$D$2000,SUBSTITUTE(SUBSTITUTE(SUBSTITUTE(B31,"~","~~"),"*","~*"),"?","~?"),'Движение'!$E$7:$E$2000,SUBSTITUTE(SUBSTITUTE(SUBSTITUTE(C31,"~","~~"),"*","~*"),"?","~?"),'Движение'!$F$7:$F$2000,SUBSTITUTE(SUBSTITUTE(SUBSTITUTE(D31,"~","~~"),"*","~*"),"?","~?")),3))</f>
        <v/>
      </c>
      <c r="F31" s="9">
        <f>IF(B31="","",ROUND(SUMIFS('Движение'!$H$7:$H$2000,'Движение'!$D$7:$D$2000,SUBSTITUTE(SUBSTITUTE(SUBSTITUTE(B31,"~","~~"),"*","~*"),"?","~?"),'Движение'!$E$7:$E$2000,SUBSTITUTE(SUBSTITUTE(SUBSTITUTE(C31,"~","~~"),"*","~*"),"?","~?"),'Движение'!$F$7:$F$2000,SUBSTITUTE(SUBSTITUTE(SUBSTITUTE(D31,"~","~~"),"*","~*"),"?","~?")),3))</f>
        <v/>
      </c>
      <c r="G31" s="9">
        <f>IF(B31="","",ROUND(E31-F31,3))</f>
        <v/>
      </c>
      <c r="H31" s="12" t="n"/>
      <c r="I31" s="16">
        <f>IF(OR(H31="",G31=""),"",ROUND(H31-G31,3))</f>
        <v/>
      </c>
      <c r="J31" s="11" t="n"/>
    </row>
    <row r="32" ht="20" customHeight="1">
      <c r="A32" s="5" t="n">
        <v>26</v>
      </c>
      <c r="B32" s="11" t="n"/>
      <c r="C32" s="11" t="n"/>
      <c r="D32" s="11" t="n"/>
      <c r="E32" s="9">
        <f>IF(B32="","",ROUND(SUMIFS('Движение'!$G$7:$G$2000,'Движение'!$D$7:$D$2000,SUBSTITUTE(SUBSTITUTE(SUBSTITUTE(B32,"~","~~"),"*","~*"),"?","~?"),'Движение'!$E$7:$E$2000,SUBSTITUTE(SUBSTITUTE(SUBSTITUTE(C32,"~","~~"),"*","~*"),"?","~?"),'Движение'!$F$7:$F$2000,SUBSTITUTE(SUBSTITUTE(SUBSTITUTE(D32,"~","~~"),"*","~*"),"?","~?")),3))</f>
        <v/>
      </c>
      <c r="F32" s="9">
        <f>IF(B32="","",ROUND(SUMIFS('Движение'!$H$7:$H$2000,'Движение'!$D$7:$D$2000,SUBSTITUTE(SUBSTITUTE(SUBSTITUTE(B32,"~","~~"),"*","~*"),"?","~?"),'Движение'!$E$7:$E$2000,SUBSTITUTE(SUBSTITUTE(SUBSTITUTE(C32,"~","~~"),"*","~*"),"?","~?"),'Движение'!$F$7:$F$2000,SUBSTITUTE(SUBSTITUTE(SUBSTITUTE(D32,"~","~~"),"*","~*"),"?","~?")),3))</f>
        <v/>
      </c>
      <c r="G32" s="9">
        <f>IF(B32="","",ROUND(E32-F32,3))</f>
        <v/>
      </c>
      <c r="H32" s="12" t="n"/>
      <c r="I32" s="16">
        <f>IF(OR(H32="",G32=""),"",ROUND(H32-G32,3))</f>
        <v/>
      </c>
      <c r="J32" s="11" t="n"/>
    </row>
    <row r="33" ht="20" customHeight="1">
      <c r="A33" s="5" t="n">
        <v>27</v>
      </c>
      <c r="B33" s="11" t="n"/>
      <c r="C33" s="11" t="n"/>
      <c r="D33" s="11" t="n"/>
      <c r="E33" s="9">
        <f>IF(B33="","",ROUND(SUMIFS('Движение'!$G$7:$G$2000,'Движение'!$D$7:$D$2000,SUBSTITUTE(SUBSTITUTE(SUBSTITUTE(B33,"~","~~"),"*","~*"),"?","~?"),'Движение'!$E$7:$E$2000,SUBSTITUTE(SUBSTITUTE(SUBSTITUTE(C33,"~","~~"),"*","~*"),"?","~?"),'Движение'!$F$7:$F$2000,SUBSTITUTE(SUBSTITUTE(SUBSTITUTE(D33,"~","~~"),"*","~*"),"?","~?")),3))</f>
        <v/>
      </c>
      <c r="F33" s="9">
        <f>IF(B33="","",ROUND(SUMIFS('Движение'!$H$7:$H$2000,'Движение'!$D$7:$D$2000,SUBSTITUTE(SUBSTITUTE(SUBSTITUTE(B33,"~","~~"),"*","~*"),"?","~?"),'Движение'!$E$7:$E$2000,SUBSTITUTE(SUBSTITUTE(SUBSTITUTE(C33,"~","~~"),"*","~*"),"?","~?"),'Движение'!$F$7:$F$2000,SUBSTITUTE(SUBSTITUTE(SUBSTITUTE(D33,"~","~~"),"*","~*"),"?","~?")),3))</f>
        <v/>
      </c>
      <c r="G33" s="9">
        <f>IF(B33="","",ROUND(E33-F33,3))</f>
        <v/>
      </c>
      <c r="H33" s="12" t="n"/>
      <c r="I33" s="16">
        <f>IF(OR(H33="",G33=""),"",ROUND(H33-G33,3))</f>
        <v/>
      </c>
      <c r="J33" s="11" t="n"/>
    </row>
    <row r="34" ht="20" customHeight="1">
      <c r="A34" s="5" t="n">
        <v>28</v>
      </c>
      <c r="B34" s="11" t="n"/>
      <c r="C34" s="11" t="n"/>
      <c r="D34" s="11" t="n"/>
      <c r="E34" s="9">
        <f>IF(B34="","",ROUND(SUMIFS('Движение'!$G$7:$G$2000,'Движение'!$D$7:$D$2000,SUBSTITUTE(SUBSTITUTE(SUBSTITUTE(B34,"~","~~"),"*","~*"),"?","~?"),'Движение'!$E$7:$E$2000,SUBSTITUTE(SUBSTITUTE(SUBSTITUTE(C34,"~","~~"),"*","~*"),"?","~?"),'Движение'!$F$7:$F$2000,SUBSTITUTE(SUBSTITUTE(SUBSTITUTE(D34,"~","~~"),"*","~*"),"?","~?")),3))</f>
        <v/>
      </c>
      <c r="F34" s="9">
        <f>IF(B34="","",ROUND(SUMIFS('Движение'!$H$7:$H$2000,'Движение'!$D$7:$D$2000,SUBSTITUTE(SUBSTITUTE(SUBSTITUTE(B34,"~","~~"),"*","~*"),"?","~?"),'Движение'!$E$7:$E$2000,SUBSTITUTE(SUBSTITUTE(SUBSTITUTE(C34,"~","~~"),"*","~*"),"?","~?"),'Движение'!$F$7:$F$2000,SUBSTITUTE(SUBSTITUTE(SUBSTITUTE(D34,"~","~~"),"*","~*"),"?","~?")),3))</f>
        <v/>
      </c>
      <c r="G34" s="9">
        <f>IF(B34="","",ROUND(E34-F34,3))</f>
        <v/>
      </c>
      <c r="H34" s="12" t="n"/>
      <c r="I34" s="16">
        <f>IF(OR(H34="",G34=""),"",ROUND(H34-G34,3))</f>
        <v/>
      </c>
      <c r="J34" s="11" t="n"/>
    </row>
    <row r="35" ht="20" customHeight="1">
      <c r="A35" s="5" t="n">
        <v>29</v>
      </c>
      <c r="B35" s="11" t="n"/>
      <c r="C35" s="11" t="n"/>
      <c r="D35" s="11" t="n"/>
      <c r="E35" s="9">
        <f>IF(B35="","",ROUND(SUMIFS('Движение'!$G$7:$G$2000,'Движение'!$D$7:$D$2000,SUBSTITUTE(SUBSTITUTE(SUBSTITUTE(B35,"~","~~"),"*","~*"),"?","~?"),'Движение'!$E$7:$E$2000,SUBSTITUTE(SUBSTITUTE(SUBSTITUTE(C35,"~","~~"),"*","~*"),"?","~?"),'Движение'!$F$7:$F$2000,SUBSTITUTE(SUBSTITUTE(SUBSTITUTE(D35,"~","~~"),"*","~*"),"?","~?")),3))</f>
        <v/>
      </c>
      <c r="F35" s="9">
        <f>IF(B35="","",ROUND(SUMIFS('Движение'!$H$7:$H$2000,'Движение'!$D$7:$D$2000,SUBSTITUTE(SUBSTITUTE(SUBSTITUTE(B35,"~","~~"),"*","~*"),"?","~?"),'Движение'!$E$7:$E$2000,SUBSTITUTE(SUBSTITUTE(SUBSTITUTE(C35,"~","~~"),"*","~*"),"?","~?"),'Движение'!$F$7:$F$2000,SUBSTITUTE(SUBSTITUTE(SUBSTITUTE(D35,"~","~~"),"*","~*"),"?","~?")),3))</f>
        <v/>
      </c>
      <c r="G35" s="9">
        <f>IF(B35="","",ROUND(E35-F35,3))</f>
        <v/>
      </c>
      <c r="H35" s="12" t="n"/>
      <c r="I35" s="16">
        <f>IF(OR(H35="",G35=""),"",ROUND(H35-G35,3))</f>
        <v/>
      </c>
      <c r="J35" s="11" t="n"/>
    </row>
    <row r="36" ht="20" customHeight="1">
      <c r="A36" s="5" t="n">
        <v>30</v>
      </c>
      <c r="B36" s="11" t="n"/>
      <c r="C36" s="11" t="n"/>
      <c r="D36" s="11" t="n"/>
      <c r="E36" s="9">
        <f>IF(B36="","",ROUND(SUMIFS('Движение'!$G$7:$G$2000,'Движение'!$D$7:$D$2000,SUBSTITUTE(SUBSTITUTE(SUBSTITUTE(B36,"~","~~"),"*","~*"),"?","~?"),'Движение'!$E$7:$E$2000,SUBSTITUTE(SUBSTITUTE(SUBSTITUTE(C36,"~","~~"),"*","~*"),"?","~?"),'Движение'!$F$7:$F$2000,SUBSTITUTE(SUBSTITUTE(SUBSTITUTE(D36,"~","~~"),"*","~*"),"?","~?")),3))</f>
        <v/>
      </c>
      <c r="F36" s="9">
        <f>IF(B36="","",ROUND(SUMIFS('Движение'!$H$7:$H$2000,'Движение'!$D$7:$D$2000,SUBSTITUTE(SUBSTITUTE(SUBSTITUTE(B36,"~","~~"),"*","~*"),"?","~?"),'Движение'!$E$7:$E$2000,SUBSTITUTE(SUBSTITUTE(SUBSTITUTE(C36,"~","~~"),"*","~*"),"?","~?"),'Движение'!$F$7:$F$2000,SUBSTITUTE(SUBSTITUTE(SUBSTITUTE(D36,"~","~~"),"*","~*"),"?","~?")),3))</f>
        <v/>
      </c>
      <c r="G36" s="9">
        <f>IF(B36="","",ROUND(E36-F36,3))</f>
        <v/>
      </c>
      <c r="H36" s="12" t="n"/>
      <c r="I36" s="16">
        <f>IF(OR(H36="",G36=""),"",ROUND(H36-G36,3))</f>
        <v/>
      </c>
      <c r="J36" s="11" t="n"/>
    </row>
    <row r="37" ht="20" customHeight="1">
      <c r="A37" s="5" t="n">
        <v>31</v>
      </c>
      <c r="B37" s="11" t="n"/>
      <c r="C37" s="11" t="n"/>
      <c r="D37" s="11" t="n"/>
      <c r="E37" s="9">
        <f>IF(B37="","",ROUND(SUMIFS('Движение'!$G$7:$G$2000,'Движение'!$D$7:$D$2000,SUBSTITUTE(SUBSTITUTE(SUBSTITUTE(B37,"~","~~"),"*","~*"),"?","~?"),'Движение'!$E$7:$E$2000,SUBSTITUTE(SUBSTITUTE(SUBSTITUTE(C37,"~","~~"),"*","~*"),"?","~?"),'Движение'!$F$7:$F$2000,SUBSTITUTE(SUBSTITUTE(SUBSTITUTE(D37,"~","~~"),"*","~*"),"?","~?")),3))</f>
        <v/>
      </c>
      <c r="F37" s="9">
        <f>IF(B37="","",ROUND(SUMIFS('Движение'!$H$7:$H$2000,'Движение'!$D$7:$D$2000,SUBSTITUTE(SUBSTITUTE(SUBSTITUTE(B37,"~","~~"),"*","~*"),"?","~?"),'Движение'!$E$7:$E$2000,SUBSTITUTE(SUBSTITUTE(SUBSTITUTE(C37,"~","~~"),"*","~*"),"?","~?"),'Движение'!$F$7:$F$2000,SUBSTITUTE(SUBSTITUTE(SUBSTITUTE(D37,"~","~~"),"*","~*"),"?","~?")),3))</f>
        <v/>
      </c>
      <c r="G37" s="9">
        <f>IF(B37="","",ROUND(E37-F37,3))</f>
        <v/>
      </c>
      <c r="H37" s="12" t="n"/>
      <c r="I37" s="16">
        <f>IF(OR(H37="",G37=""),"",ROUND(H37-G37,3))</f>
        <v/>
      </c>
      <c r="J37" s="11" t="n"/>
    </row>
    <row r="38" ht="20" customHeight="1">
      <c r="A38" s="5" t="n">
        <v>32</v>
      </c>
      <c r="B38" s="11" t="n"/>
      <c r="C38" s="11" t="n"/>
      <c r="D38" s="11" t="n"/>
      <c r="E38" s="9">
        <f>IF(B38="","",ROUND(SUMIFS('Движение'!$G$7:$G$2000,'Движение'!$D$7:$D$2000,SUBSTITUTE(SUBSTITUTE(SUBSTITUTE(B38,"~","~~"),"*","~*"),"?","~?"),'Движение'!$E$7:$E$2000,SUBSTITUTE(SUBSTITUTE(SUBSTITUTE(C38,"~","~~"),"*","~*"),"?","~?"),'Движение'!$F$7:$F$2000,SUBSTITUTE(SUBSTITUTE(SUBSTITUTE(D38,"~","~~"),"*","~*"),"?","~?")),3))</f>
        <v/>
      </c>
      <c r="F38" s="9">
        <f>IF(B38="","",ROUND(SUMIFS('Движение'!$H$7:$H$2000,'Движение'!$D$7:$D$2000,SUBSTITUTE(SUBSTITUTE(SUBSTITUTE(B38,"~","~~"),"*","~*"),"?","~?"),'Движение'!$E$7:$E$2000,SUBSTITUTE(SUBSTITUTE(SUBSTITUTE(C38,"~","~~"),"*","~*"),"?","~?"),'Движение'!$F$7:$F$2000,SUBSTITUTE(SUBSTITUTE(SUBSTITUTE(D38,"~","~~"),"*","~*"),"?","~?")),3))</f>
        <v/>
      </c>
      <c r="G38" s="9">
        <f>IF(B38="","",ROUND(E38-F38,3))</f>
        <v/>
      </c>
      <c r="H38" s="12" t="n"/>
      <c r="I38" s="16">
        <f>IF(OR(H38="",G38=""),"",ROUND(H38-G38,3))</f>
        <v/>
      </c>
      <c r="J38" s="11" t="n"/>
    </row>
    <row r="39" ht="20" customHeight="1">
      <c r="A39" s="5" t="n">
        <v>33</v>
      </c>
      <c r="B39" s="11" t="n"/>
      <c r="C39" s="11" t="n"/>
      <c r="D39" s="11" t="n"/>
      <c r="E39" s="9">
        <f>IF(B39="","",ROUND(SUMIFS('Движение'!$G$7:$G$2000,'Движение'!$D$7:$D$2000,SUBSTITUTE(SUBSTITUTE(SUBSTITUTE(B39,"~","~~"),"*","~*"),"?","~?"),'Движение'!$E$7:$E$2000,SUBSTITUTE(SUBSTITUTE(SUBSTITUTE(C39,"~","~~"),"*","~*"),"?","~?"),'Движение'!$F$7:$F$2000,SUBSTITUTE(SUBSTITUTE(SUBSTITUTE(D39,"~","~~"),"*","~*"),"?","~?")),3))</f>
        <v/>
      </c>
      <c r="F39" s="9">
        <f>IF(B39="","",ROUND(SUMIFS('Движение'!$H$7:$H$2000,'Движение'!$D$7:$D$2000,SUBSTITUTE(SUBSTITUTE(SUBSTITUTE(B39,"~","~~"),"*","~*"),"?","~?"),'Движение'!$E$7:$E$2000,SUBSTITUTE(SUBSTITUTE(SUBSTITUTE(C39,"~","~~"),"*","~*"),"?","~?"),'Движение'!$F$7:$F$2000,SUBSTITUTE(SUBSTITUTE(SUBSTITUTE(D39,"~","~~"),"*","~*"),"?","~?")),3))</f>
        <v/>
      </c>
      <c r="G39" s="9">
        <f>IF(B39="","",ROUND(E39-F39,3))</f>
        <v/>
      </c>
      <c r="H39" s="12" t="n"/>
      <c r="I39" s="16">
        <f>IF(OR(H39="",G39=""),"",ROUND(H39-G39,3))</f>
        <v/>
      </c>
      <c r="J39" s="11" t="n"/>
    </row>
    <row r="40" ht="20" customHeight="1">
      <c r="A40" s="5" t="n">
        <v>34</v>
      </c>
      <c r="B40" s="11" t="n"/>
      <c r="C40" s="11" t="n"/>
      <c r="D40" s="11" t="n"/>
      <c r="E40" s="9">
        <f>IF(B40="","",ROUND(SUMIFS('Движение'!$G$7:$G$2000,'Движение'!$D$7:$D$2000,SUBSTITUTE(SUBSTITUTE(SUBSTITUTE(B40,"~","~~"),"*","~*"),"?","~?"),'Движение'!$E$7:$E$2000,SUBSTITUTE(SUBSTITUTE(SUBSTITUTE(C40,"~","~~"),"*","~*"),"?","~?"),'Движение'!$F$7:$F$2000,SUBSTITUTE(SUBSTITUTE(SUBSTITUTE(D40,"~","~~"),"*","~*"),"?","~?")),3))</f>
        <v/>
      </c>
      <c r="F40" s="9">
        <f>IF(B40="","",ROUND(SUMIFS('Движение'!$H$7:$H$2000,'Движение'!$D$7:$D$2000,SUBSTITUTE(SUBSTITUTE(SUBSTITUTE(B40,"~","~~"),"*","~*"),"?","~?"),'Движение'!$E$7:$E$2000,SUBSTITUTE(SUBSTITUTE(SUBSTITUTE(C40,"~","~~"),"*","~*"),"?","~?"),'Движение'!$F$7:$F$2000,SUBSTITUTE(SUBSTITUTE(SUBSTITUTE(D40,"~","~~"),"*","~*"),"?","~?")),3))</f>
        <v/>
      </c>
      <c r="G40" s="9">
        <f>IF(B40="","",ROUND(E40-F40,3))</f>
        <v/>
      </c>
      <c r="H40" s="12" t="n"/>
      <c r="I40" s="16">
        <f>IF(OR(H40="",G40=""),"",ROUND(H40-G40,3))</f>
        <v/>
      </c>
      <c r="J40" s="11" t="n"/>
    </row>
    <row r="41" ht="20" customHeight="1">
      <c r="A41" s="5" t="n">
        <v>35</v>
      </c>
      <c r="B41" s="11" t="n"/>
      <c r="C41" s="11" t="n"/>
      <c r="D41" s="11" t="n"/>
      <c r="E41" s="9">
        <f>IF(B41="","",ROUND(SUMIFS('Движение'!$G$7:$G$2000,'Движение'!$D$7:$D$2000,SUBSTITUTE(SUBSTITUTE(SUBSTITUTE(B41,"~","~~"),"*","~*"),"?","~?"),'Движение'!$E$7:$E$2000,SUBSTITUTE(SUBSTITUTE(SUBSTITUTE(C41,"~","~~"),"*","~*"),"?","~?"),'Движение'!$F$7:$F$2000,SUBSTITUTE(SUBSTITUTE(SUBSTITUTE(D41,"~","~~"),"*","~*"),"?","~?")),3))</f>
        <v/>
      </c>
      <c r="F41" s="9">
        <f>IF(B41="","",ROUND(SUMIFS('Движение'!$H$7:$H$2000,'Движение'!$D$7:$D$2000,SUBSTITUTE(SUBSTITUTE(SUBSTITUTE(B41,"~","~~"),"*","~*"),"?","~?"),'Движение'!$E$7:$E$2000,SUBSTITUTE(SUBSTITUTE(SUBSTITUTE(C41,"~","~~"),"*","~*"),"?","~?"),'Движение'!$F$7:$F$2000,SUBSTITUTE(SUBSTITUTE(SUBSTITUTE(D41,"~","~~"),"*","~*"),"?","~?")),3))</f>
        <v/>
      </c>
      <c r="G41" s="9">
        <f>IF(B41="","",ROUND(E41-F41,3))</f>
        <v/>
      </c>
      <c r="H41" s="12" t="n"/>
      <c r="I41" s="16">
        <f>IF(OR(H41="",G41=""),"",ROUND(H41-G41,3))</f>
        <v/>
      </c>
      <c r="J41" s="11" t="n"/>
    </row>
    <row r="42" ht="20" customHeight="1">
      <c r="A42" s="5" t="n">
        <v>36</v>
      </c>
      <c r="B42" s="11" t="n"/>
      <c r="C42" s="11" t="n"/>
      <c r="D42" s="11" t="n"/>
      <c r="E42" s="9">
        <f>IF(B42="","",ROUND(SUMIFS('Движение'!$G$7:$G$2000,'Движение'!$D$7:$D$2000,SUBSTITUTE(SUBSTITUTE(SUBSTITUTE(B42,"~","~~"),"*","~*"),"?","~?"),'Движение'!$E$7:$E$2000,SUBSTITUTE(SUBSTITUTE(SUBSTITUTE(C42,"~","~~"),"*","~*"),"?","~?"),'Движение'!$F$7:$F$2000,SUBSTITUTE(SUBSTITUTE(SUBSTITUTE(D42,"~","~~"),"*","~*"),"?","~?")),3))</f>
        <v/>
      </c>
      <c r="F42" s="9">
        <f>IF(B42="","",ROUND(SUMIFS('Движение'!$H$7:$H$2000,'Движение'!$D$7:$D$2000,SUBSTITUTE(SUBSTITUTE(SUBSTITUTE(B42,"~","~~"),"*","~*"),"?","~?"),'Движение'!$E$7:$E$2000,SUBSTITUTE(SUBSTITUTE(SUBSTITUTE(C42,"~","~~"),"*","~*"),"?","~?"),'Движение'!$F$7:$F$2000,SUBSTITUTE(SUBSTITUTE(SUBSTITUTE(D42,"~","~~"),"*","~*"),"?","~?")),3))</f>
        <v/>
      </c>
      <c r="G42" s="9">
        <f>IF(B42="","",ROUND(E42-F42,3))</f>
        <v/>
      </c>
      <c r="H42" s="12" t="n"/>
      <c r="I42" s="16">
        <f>IF(OR(H42="",G42=""),"",ROUND(H42-G42,3))</f>
        <v/>
      </c>
      <c r="J42" s="11" t="n"/>
    </row>
    <row r="43" ht="20" customHeight="1">
      <c r="A43" s="5" t="n">
        <v>37</v>
      </c>
      <c r="B43" s="11" t="n"/>
      <c r="C43" s="11" t="n"/>
      <c r="D43" s="11" t="n"/>
      <c r="E43" s="9">
        <f>IF(B43="","",ROUND(SUMIFS('Движение'!$G$7:$G$2000,'Движение'!$D$7:$D$2000,SUBSTITUTE(SUBSTITUTE(SUBSTITUTE(B43,"~","~~"),"*","~*"),"?","~?"),'Движение'!$E$7:$E$2000,SUBSTITUTE(SUBSTITUTE(SUBSTITUTE(C43,"~","~~"),"*","~*"),"?","~?"),'Движение'!$F$7:$F$2000,SUBSTITUTE(SUBSTITUTE(SUBSTITUTE(D43,"~","~~"),"*","~*"),"?","~?")),3))</f>
        <v/>
      </c>
      <c r="F43" s="9">
        <f>IF(B43="","",ROUND(SUMIFS('Движение'!$H$7:$H$2000,'Движение'!$D$7:$D$2000,SUBSTITUTE(SUBSTITUTE(SUBSTITUTE(B43,"~","~~"),"*","~*"),"?","~?"),'Движение'!$E$7:$E$2000,SUBSTITUTE(SUBSTITUTE(SUBSTITUTE(C43,"~","~~"),"*","~*"),"?","~?"),'Движение'!$F$7:$F$2000,SUBSTITUTE(SUBSTITUTE(SUBSTITUTE(D43,"~","~~"),"*","~*"),"?","~?")),3))</f>
        <v/>
      </c>
      <c r="G43" s="9">
        <f>IF(B43="","",ROUND(E43-F43,3))</f>
        <v/>
      </c>
      <c r="H43" s="12" t="n"/>
      <c r="I43" s="16">
        <f>IF(OR(H43="",G43=""),"",ROUND(H43-G43,3))</f>
        <v/>
      </c>
      <c r="J43" s="11" t="n"/>
    </row>
    <row r="44" ht="20" customHeight="1">
      <c r="A44" s="5" t="n">
        <v>38</v>
      </c>
      <c r="B44" s="11" t="n"/>
      <c r="C44" s="11" t="n"/>
      <c r="D44" s="11" t="n"/>
      <c r="E44" s="9">
        <f>IF(B44="","",ROUND(SUMIFS('Движение'!$G$7:$G$2000,'Движение'!$D$7:$D$2000,SUBSTITUTE(SUBSTITUTE(SUBSTITUTE(B44,"~","~~"),"*","~*"),"?","~?"),'Движение'!$E$7:$E$2000,SUBSTITUTE(SUBSTITUTE(SUBSTITUTE(C44,"~","~~"),"*","~*"),"?","~?"),'Движение'!$F$7:$F$2000,SUBSTITUTE(SUBSTITUTE(SUBSTITUTE(D44,"~","~~"),"*","~*"),"?","~?")),3))</f>
        <v/>
      </c>
      <c r="F44" s="9">
        <f>IF(B44="","",ROUND(SUMIFS('Движение'!$H$7:$H$2000,'Движение'!$D$7:$D$2000,SUBSTITUTE(SUBSTITUTE(SUBSTITUTE(B44,"~","~~"),"*","~*"),"?","~?"),'Движение'!$E$7:$E$2000,SUBSTITUTE(SUBSTITUTE(SUBSTITUTE(C44,"~","~~"),"*","~*"),"?","~?"),'Движение'!$F$7:$F$2000,SUBSTITUTE(SUBSTITUTE(SUBSTITUTE(D44,"~","~~"),"*","~*"),"?","~?")),3))</f>
        <v/>
      </c>
      <c r="G44" s="9">
        <f>IF(B44="","",ROUND(E44-F44,3))</f>
        <v/>
      </c>
      <c r="H44" s="12" t="n"/>
      <c r="I44" s="16">
        <f>IF(OR(H44="",G44=""),"",ROUND(H44-G44,3))</f>
        <v/>
      </c>
      <c r="J44" s="11" t="n"/>
    </row>
    <row r="45" ht="20" customHeight="1">
      <c r="A45" s="5" t="n">
        <v>39</v>
      </c>
      <c r="B45" s="11" t="n"/>
      <c r="C45" s="11" t="n"/>
      <c r="D45" s="11" t="n"/>
      <c r="E45" s="9">
        <f>IF(B45="","",ROUND(SUMIFS('Движение'!$G$7:$G$2000,'Движение'!$D$7:$D$2000,SUBSTITUTE(SUBSTITUTE(SUBSTITUTE(B45,"~","~~"),"*","~*"),"?","~?"),'Движение'!$E$7:$E$2000,SUBSTITUTE(SUBSTITUTE(SUBSTITUTE(C45,"~","~~"),"*","~*"),"?","~?"),'Движение'!$F$7:$F$2000,SUBSTITUTE(SUBSTITUTE(SUBSTITUTE(D45,"~","~~"),"*","~*"),"?","~?")),3))</f>
        <v/>
      </c>
      <c r="F45" s="9">
        <f>IF(B45="","",ROUND(SUMIFS('Движение'!$H$7:$H$2000,'Движение'!$D$7:$D$2000,SUBSTITUTE(SUBSTITUTE(SUBSTITUTE(B45,"~","~~"),"*","~*"),"?","~?"),'Движение'!$E$7:$E$2000,SUBSTITUTE(SUBSTITUTE(SUBSTITUTE(C45,"~","~~"),"*","~*"),"?","~?"),'Движение'!$F$7:$F$2000,SUBSTITUTE(SUBSTITUTE(SUBSTITUTE(D45,"~","~~"),"*","~*"),"?","~?")),3))</f>
        <v/>
      </c>
      <c r="G45" s="9">
        <f>IF(B45="","",ROUND(E45-F45,3))</f>
        <v/>
      </c>
      <c r="H45" s="12" t="n"/>
      <c r="I45" s="16">
        <f>IF(OR(H45="",G45=""),"",ROUND(H45-G45,3))</f>
        <v/>
      </c>
      <c r="J45" s="11" t="n"/>
    </row>
    <row r="46" ht="20" customHeight="1">
      <c r="A46" s="5" t="n">
        <v>40</v>
      </c>
      <c r="B46" s="11" t="n"/>
      <c r="C46" s="11" t="n"/>
      <c r="D46" s="11" t="n"/>
      <c r="E46" s="9">
        <f>IF(B46="","",ROUND(SUMIFS('Движение'!$G$7:$G$2000,'Движение'!$D$7:$D$2000,SUBSTITUTE(SUBSTITUTE(SUBSTITUTE(B46,"~","~~"),"*","~*"),"?","~?"),'Движение'!$E$7:$E$2000,SUBSTITUTE(SUBSTITUTE(SUBSTITUTE(C46,"~","~~"),"*","~*"),"?","~?"),'Движение'!$F$7:$F$2000,SUBSTITUTE(SUBSTITUTE(SUBSTITUTE(D46,"~","~~"),"*","~*"),"?","~?")),3))</f>
        <v/>
      </c>
      <c r="F46" s="9">
        <f>IF(B46="","",ROUND(SUMIFS('Движение'!$H$7:$H$2000,'Движение'!$D$7:$D$2000,SUBSTITUTE(SUBSTITUTE(SUBSTITUTE(B46,"~","~~"),"*","~*"),"?","~?"),'Движение'!$E$7:$E$2000,SUBSTITUTE(SUBSTITUTE(SUBSTITUTE(C46,"~","~~"),"*","~*"),"?","~?"),'Движение'!$F$7:$F$2000,SUBSTITUTE(SUBSTITUTE(SUBSTITUTE(D46,"~","~~"),"*","~*"),"?","~?")),3))</f>
        <v/>
      </c>
      <c r="G46" s="9">
        <f>IF(B46="","",ROUND(E46-F46,3))</f>
        <v/>
      </c>
      <c r="H46" s="12" t="n"/>
      <c r="I46" s="16">
        <f>IF(OR(H46="",G46=""),"",ROUND(H46-G46,3))</f>
        <v/>
      </c>
      <c r="J46" s="11" t="n"/>
    </row>
    <row r="47" ht="20" customHeight="1">
      <c r="A47" s="5" t="n">
        <v>41</v>
      </c>
      <c r="B47" s="11" t="n"/>
      <c r="C47" s="11" t="n"/>
      <c r="D47" s="11" t="n"/>
      <c r="E47" s="9">
        <f>IF(B47="","",ROUND(SUMIFS('Движение'!$G$7:$G$2000,'Движение'!$D$7:$D$2000,SUBSTITUTE(SUBSTITUTE(SUBSTITUTE(B47,"~","~~"),"*","~*"),"?","~?"),'Движение'!$E$7:$E$2000,SUBSTITUTE(SUBSTITUTE(SUBSTITUTE(C47,"~","~~"),"*","~*"),"?","~?"),'Движение'!$F$7:$F$2000,SUBSTITUTE(SUBSTITUTE(SUBSTITUTE(D47,"~","~~"),"*","~*"),"?","~?")),3))</f>
        <v/>
      </c>
      <c r="F47" s="9">
        <f>IF(B47="","",ROUND(SUMIFS('Движение'!$H$7:$H$2000,'Движение'!$D$7:$D$2000,SUBSTITUTE(SUBSTITUTE(SUBSTITUTE(B47,"~","~~"),"*","~*"),"?","~?"),'Движение'!$E$7:$E$2000,SUBSTITUTE(SUBSTITUTE(SUBSTITUTE(C47,"~","~~"),"*","~*"),"?","~?"),'Движение'!$F$7:$F$2000,SUBSTITUTE(SUBSTITUTE(SUBSTITUTE(D47,"~","~~"),"*","~*"),"?","~?")),3))</f>
        <v/>
      </c>
      <c r="G47" s="9">
        <f>IF(B47="","",ROUND(E47-F47,3))</f>
        <v/>
      </c>
      <c r="H47" s="12" t="n"/>
      <c r="I47" s="16">
        <f>IF(OR(H47="",G47=""),"",ROUND(H47-G47,3))</f>
        <v/>
      </c>
      <c r="J47" s="11" t="n"/>
    </row>
    <row r="48" ht="20" customHeight="1">
      <c r="A48" s="5" t="n">
        <v>42</v>
      </c>
      <c r="B48" s="11" t="n"/>
      <c r="C48" s="11" t="n"/>
      <c r="D48" s="11" t="n"/>
      <c r="E48" s="9">
        <f>IF(B48="","",ROUND(SUMIFS('Движение'!$G$7:$G$2000,'Движение'!$D$7:$D$2000,SUBSTITUTE(SUBSTITUTE(SUBSTITUTE(B48,"~","~~"),"*","~*"),"?","~?"),'Движение'!$E$7:$E$2000,SUBSTITUTE(SUBSTITUTE(SUBSTITUTE(C48,"~","~~"),"*","~*"),"?","~?"),'Движение'!$F$7:$F$2000,SUBSTITUTE(SUBSTITUTE(SUBSTITUTE(D48,"~","~~"),"*","~*"),"?","~?")),3))</f>
        <v/>
      </c>
      <c r="F48" s="9">
        <f>IF(B48="","",ROUND(SUMIFS('Движение'!$H$7:$H$2000,'Движение'!$D$7:$D$2000,SUBSTITUTE(SUBSTITUTE(SUBSTITUTE(B48,"~","~~"),"*","~*"),"?","~?"),'Движение'!$E$7:$E$2000,SUBSTITUTE(SUBSTITUTE(SUBSTITUTE(C48,"~","~~"),"*","~*"),"?","~?"),'Движение'!$F$7:$F$2000,SUBSTITUTE(SUBSTITUTE(SUBSTITUTE(D48,"~","~~"),"*","~*"),"?","~?")),3))</f>
        <v/>
      </c>
      <c r="G48" s="9">
        <f>IF(B48="","",ROUND(E48-F48,3))</f>
        <v/>
      </c>
      <c r="H48" s="12" t="n"/>
      <c r="I48" s="16">
        <f>IF(OR(H48="",G48=""),"",ROUND(H48-G48,3))</f>
        <v/>
      </c>
      <c r="J48" s="11" t="n"/>
    </row>
    <row r="49" ht="20" customHeight="1">
      <c r="A49" s="5" t="n">
        <v>43</v>
      </c>
      <c r="B49" s="11" t="n"/>
      <c r="C49" s="11" t="n"/>
      <c r="D49" s="11" t="n"/>
      <c r="E49" s="9">
        <f>IF(B49="","",ROUND(SUMIFS('Движение'!$G$7:$G$2000,'Движение'!$D$7:$D$2000,SUBSTITUTE(SUBSTITUTE(SUBSTITUTE(B49,"~","~~"),"*","~*"),"?","~?"),'Движение'!$E$7:$E$2000,SUBSTITUTE(SUBSTITUTE(SUBSTITUTE(C49,"~","~~"),"*","~*"),"?","~?"),'Движение'!$F$7:$F$2000,SUBSTITUTE(SUBSTITUTE(SUBSTITUTE(D49,"~","~~"),"*","~*"),"?","~?")),3))</f>
        <v/>
      </c>
      <c r="F49" s="9">
        <f>IF(B49="","",ROUND(SUMIFS('Движение'!$H$7:$H$2000,'Движение'!$D$7:$D$2000,SUBSTITUTE(SUBSTITUTE(SUBSTITUTE(B49,"~","~~"),"*","~*"),"?","~?"),'Движение'!$E$7:$E$2000,SUBSTITUTE(SUBSTITUTE(SUBSTITUTE(C49,"~","~~"),"*","~*"),"?","~?"),'Движение'!$F$7:$F$2000,SUBSTITUTE(SUBSTITUTE(SUBSTITUTE(D49,"~","~~"),"*","~*"),"?","~?")),3))</f>
        <v/>
      </c>
      <c r="G49" s="9">
        <f>IF(B49="","",ROUND(E49-F49,3))</f>
        <v/>
      </c>
      <c r="H49" s="12" t="n"/>
      <c r="I49" s="16">
        <f>IF(OR(H49="",G49=""),"",ROUND(H49-G49,3))</f>
        <v/>
      </c>
      <c r="J49" s="11" t="n"/>
    </row>
    <row r="50" ht="20" customHeight="1">
      <c r="A50" s="5" t="n">
        <v>44</v>
      </c>
      <c r="B50" s="11" t="n"/>
      <c r="C50" s="11" t="n"/>
      <c r="D50" s="11" t="n"/>
      <c r="E50" s="9">
        <f>IF(B50="","",ROUND(SUMIFS('Движение'!$G$7:$G$2000,'Движение'!$D$7:$D$2000,SUBSTITUTE(SUBSTITUTE(SUBSTITUTE(B50,"~","~~"),"*","~*"),"?","~?"),'Движение'!$E$7:$E$2000,SUBSTITUTE(SUBSTITUTE(SUBSTITUTE(C50,"~","~~"),"*","~*"),"?","~?"),'Движение'!$F$7:$F$2000,SUBSTITUTE(SUBSTITUTE(SUBSTITUTE(D50,"~","~~"),"*","~*"),"?","~?")),3))</f>
        <v/>
      </c>
      <c r="F50" s="9">
        <f>IF(B50="","",ROUND(SUMIFS('Движение'!$H$7:$H$2000,'Движение'!$D$7:$D$2000,SUBSTITUTE(SUBSTITUTE(SUBSTITUTE(B50,"~","~~"),"*","~*"),"?","~?"),'Движение'!$E$7:$E$2000,SUBSTITUTE(SUBSTITUTE(SUBSTITUTE(C50,"~","~~"),"*","~*"),"?","~?"),'Движение'!$F$7:$F$2000,SUBSTITUTE(SUBSTITUTE(SUBSTITUTE(D50,"~","~~"),"*","~*"),"?","~?")),3))</f>
        <v/>
      </c>
      <c r="G50" s="9">
        <f>IF(B50="","",ROUND(E50-F50,3))</f>
        <v/>
      </c>
      <c r="H50" s="12" t="n"/>
      <c r="I50" s="16">
        <f>IF(OR(H50="",G50=""),"",ROUND(H50-G50,3))</f>
        <v/>
      </c>
      <c r="J50" s="11" t="n"/>
    </row>
    <row r="51" ht="20" customHeight="1">
      <c r="A51" s="5" t="n">
        <v>45</v>
      </c>
      <c r="B51" s="11" t="n"/>
      <c r="C51" s="11" t="n"/>
      <c r="D51" s="11" t="n"/>
      <c r="E51" s="9">
        <f>IF(B51="","",ROUND(SUMIFS('Движение'!$G$7:$G$2000,'Движение'!$D$7:$D$2000,SUBSTITUTE(SUBSTITUTE(SUBSTITUTE(B51,"~","~~"),"*","~*"),"?","~?"),'Движение'!$E$7:$E$2000,SUBSTITUTE(SUBSTITUTE(SUBSTITUTE(C51,"~","~~"),"*","~*"),"?","~?"),'Движение'!$F$7:$F$2000,SUBSTITUTE(SUBSTITUTE(SUBSTITUTE(D51,"~","~~"),"*","~*"),"?","~?")),3))</f>
        <v/>
      </c>
      <c r="F51" s="9">
        <f>IF(B51="","",ROUND(SUMIFS('Движение'!$H$7:$H$2000,'Движение'!$D$7:$D$2000,SUBSTITUTE(SUBSTITUTE(SUBSTITUTE(B51,"~","~~"),"*","~*"),"?","~?"),'Движение'!$E$7:$E$2000,SUBSTITUTE(SUBSTITUTE(SUBSTITUTE(C51,"~","~~"),"*","~*"),"?","~?"),'Движение'!$F$7:$F$2000,SUBSTITUTE(SUBSTITUTE(SUBSTITUTE(D51,"~","~~"),"*","~*"),"?","~?")),3))</f>
        <v/>
      </c>
      <c r="G51" s="9">
        <f>IF(B51="","",ROUND(E51-F51,3))</f>
        <v/>
      </c>
      <c r="H51" s="12" t="n"/>
      <c r="I51" s="16">
        <f>IF(OR(H51="",G51=""),"",ROUND(H51-G51,3))</f>
        <v/>
      </c>
      <c r="J51" s="11" t="n"/>
    </row>
    <row r="52" ht="20" customHeight="1">
      <c r="A52" s="5" t="n">
        <v>46</v>
      </c>
      <c r="B52" s="11" t="n"/>
      <c r="C52" s="11" t="n"/>
      <c r="D52" s="11" t="n"/>
      <c r="E52" s="9">
        <f>IF(B52="","",ROUND(SUMIFS('Движение'!$G$7:$G$2000,'Движение'!$D$7:$D$2000,SUBSTITUTE(SUBSTITUTE(SUBSTITUTE(B52,"~","~~"),"*","~*"),"?","~?"),'Движение'!$E$7:$E$2000,SUBSTITUTE(SUBSTITUTE(SUBSTITUTE(C52,"~","~~"),"*","~*"),"?","~?"),'Движение'!$F$7:$F$2000,SUBSTITUTE(SUBSTITUTE(SUBSTITUTE(D52,"~","~~"),"*","~*"),"?","~?")),3))</f>
        <v/>
      </c>
      <c r="F52" s="9">
        <f>IF(B52="","",ROUND(SUMIFS('Движение'!$H$7:$H$2000,'Движение'!$D$7:$D$2000,SUBSTITUTE(SUBSTITUTE(SUBSTITUTE(B52,"~","~~"),"*","~*"),"?","~?"),'Движение'!$E$7:$E$2000,SUBSTITUTE(SUBSTITUTE(SUBSTITUTE(C52,"~","~~"),"*","~*"),"?","~?"),'Движение'!$F$7:$F$2000,SUBSTITUTE(SUBSTITUTE(SUBSTITUTE(D52,"~","~~"),"*","~*"),"?","~?")),3))</f>
        <v/>
      </c>
      <c r="G52" s="9">
        <f>IF(B52="","",ROUND(E52-F52,3))</f>
        <v/>
      </c>
      <c r="H52" s="12" t="n"/>
      <c r="I52" s="16">
        <f>IF(OR(H52="",G52=""),"",ROUND(H52-G52,3))</f>
        <v/>
      </c>
      <c r="J52" s="11" t="n"/>
    </row>
    <row r="53" ht="20" customHeight="1">
      <c r="A53" s="5" t="n">
        <v>47</v>
      </c>
      <c r="B53" s="11" t="n"/>
      <c r="C53" s="11" t="n"/>
      <c r="D53" s="11" t="n"/>
      <c r="E53" s="9">
        <f>IF(B53="","",ROUND(SUMIFS('Движение'!$G$7:$G$2000,'Движение'!$D$7:$D$2000,SUBSTITUTE(SUBSTITUTE(SUBSTITUTE(B53,"~","~~"),"*","~*"),"?","~?"),'Движение'!$E$7:$E$2000,SUBSTITUTE(SUBSTITUTE(SUBSTITUTE(C53,"~","~~"),"*","~*"),"?","~?"),'Движение'!$F$7:$F$2000,SUBSTITUTE(SUBSTITUTE(SUBSTITUTE(D53,"~","~~"),"*","~*"),"?","~?")),3))</f>
        <v/>
      </c>
      <c r="F53" s="9">
        <f>IF(B53="","",ROUND(SUMIFS('Движение'!$H$7:$H$2000,'Движение'!$D$7:$D$2000,SUBSTITUTE(SUBSTITUTE(SUBSTITUTE(B53,"~","~~"),"*","~*"),"?","~?"),'Движение'!$E$7:$E$2000,SUBSTITUTE(SUBSTITUTE(SUBSTITUTE(C53,"~","~~"),"*","~*"),"?","~?"),'Движение'!$F$7:$F$2000,SUBSTITUTE(SUBSTITUTE(SUBSTITUTE(D53,"~","~~"),"*","~*"),"?","~?")),3))</f>
        <v/>
      </c>
      <c r="G53" s="9">
        <f>IF(B53="","",ROUND(E53-F53,3))</f>
        <v/>
      </c>
      <c r="H53" s="12" t="n"/>
      <c r="I53" s="16">
        <f>IF(OR(H53="",G53=""),"",ROUND(H53-G53,3))</f>
        <v/>
      </c>
      <c r="J53" s="11" t="n"/>
    </row>
    <row r="54" ht="20" customHeight="1">
      <c r="A54" s="5" t="n">
        <v>48</v>
      </c>
      <c r="B54" s="11" t="n"/>
      <c r="C54" s="11" t="n"/>
      <c r="D54" s="11" t="n"/>
      <c r="E54" s="9">
        <f>IF(B54="","",ROUND(SUMIFS('Движение'!$G$7:$G$2000,'Движение'!$D$7:$D$2000,SUBSTITUTE(SUBSTITUTE(SUBSTITUTE(B54,"~","~~"),"*","~*"),"?","~?"),'Движение'!$E$7:$E$2000,SUBSTITUTE(SUBSTITUTE(SUBSTITUTE(C54,"~","~~"),"*","~*"),"?","~?"),'Движение'!$F$7:$F$2000,SUBSTITUTE(SUBSTITUTE(SUBSTITUTE(D54,"~","~~"),"*","~*"),"?","~?")),3))</f>
        <v/>
      </c>
      <c r="F54" s="9">
        <f>IF(B54="","",ROUND(SUMIFS('Движение'!$H$7:$H$2000,'Движение'!$D$7:$D$2000,SUBSTITUTE(SUBSTITUTE(SUBSTITUTE(B54,"~","~~"),"*","~*"),"?","~?"),'Движение'!$E$7:$E$2000,SUBSTITUTE(SUBSTITUTE(SUBSTITUTE(C54,"~","~~"),"*","~*"),"?","~?"),'Движение'!$F$7:$F$2000,SUBSTITUTE(SUBSTITUTE(SUBSTITUTE(D54,"~","~~"),"*","~*"),"?","~?")),3))</f>
        <v/>
      </c>
      <c r="G54" s="9">
        <f>IF(B54="","",ROUND(E54-F54,3))</f>
        <v/>
      </c>
      <c r="H54" s="12" t="n"/>
      <c r="I54" s="16">
        <f>IF(OR(H54="",G54=""),"",ROUND(H54-G54,3))</f>
        <v/>
      </c>
      <c r="J54" s="11" t="n"/>
    </row>
    <row r="55" ht="20" customHeight="1">
      <c r="A55" s="5" t="n">
        <v>49</v>
      </c>
      <c r="B55" s="11" t="n"/>
      <c r="C55" s="11" t="n"/>
      <c r="D55" s="11" t="n"/>
      <c r="E55" s="9">
        <f>IF(B55="","",ROUND(SUMIFS('Движение'!$G$7:$G$2000,'Движение'!$D$7:$D$2000,SUBSTITUTE(SUBSTITUTE(SUBSTITUTE(B55,"~","~~"),"*","~*"),"?","~?"),'Движение'!$E$7:$E$2000,SUBSTITUTE(SUBSTITUTE(SUBSTITUTE(C55,"~","~~"),"*","~*"),"?","~?"),'Движение'!$F$7:$F$2000,SUBSTITUTE(SUBSTITUTE(SUBSTITUTE(D55,"~","~~"),"*","~*"),"?","~?")),3))</f>
        <v/>
      </c>
      <c r="F55" s="9">
        <f>IF(B55="","",ROUND(SUMIFS('Движение'!$H$7:$H$2000,'Движение'!$D$7:$D$2000,SUBSTITUTE(SUBSTITUTE(SUBSTITUTE(B55,"~","~~"),"*","~*"),"?","~?"),'Движение'!$E$7:$E$2000,SUBSTITUTE(SUBSTITUTE(SUBSTITUTE(C55,"~","~~"),"*","~*"),"?","~?"),'Движение'!$F$7:$F$2000,SUBSTITUTE(SUBSTITUTE(SUBSTITUTE(D55,"~","~~"),"*","~*"),"?","~?")),3))</f>
        <v/>
      </c>
      <c r="G55" s="9">
        <f>IF(B55="","",ROUND(E55-F55,3))</f>
        <v/>
      </c>
      <c r="H55" s="12" t="n"/>
      <c r="I55" s="16">
        <f>IF(OR(H55="",G55=""),"",ROUND(H55-G55,3))</f>
        <v/>
      </c>
      <c r="J55" s="11" t="n"/>
    </row>
    <row r="56" ht="20" customHeight="1">
      <c r="A56" s="5" t="n">
        <v>50</v>
      </c>
      <c r="B56" s="11" t="n"/>
      <c r="C56" s="11" t="n"/>
      <c r="D56" s="11" t="n"/>
      <c r="E56" s="9">
        <f>IF(B56="","",ROUND(SUMIFS('Движение'!$G$7:$G$2000,'Движение'!$D$7:$D$2000,SUBSTITUTE(SUBSTITUTE(SUBSTITUTE(B56,"~","~~"),"*","~*"),"?","~?"),'Движение'!$E$7:$E$2000,SUBSTITUTE(SUBSTITUTE(SUBSTITUTE(C56,"~","~~"),"*","~*"),"?","~?"),'Движение'!$F$7:$F$2000,SUBSTITUTE(SUBSTITUTE(SUBSTITUTE(D56,"~","~~"),"*","~*"),"?","~?")),3))</f>
        <v/>
      </c>
      <c r="F56" s="9">
        <f>IF(B56="","",ROUND(SUMIFS('Движение'!$H$7:$H$2000,'Движение'!$D$7:$D$2000,SUBSTITUTE(SUBSTITUTE(SUBSTITUTE(B56,"~","~~"),"*","~*"),"?","~?"),'Движение'!$E$7:$E$2000,SUBSTITUTE(SUBSTITUTE(SUBSTITUTE(C56,"~","~~"),"*","~*"),"?","~?"),'Движение'!$F$7:$F$2000,SUBSTITUTE(SUBSTITUTE(SUBSTITUTE(D56,"~","~~"),"*","~*"),"?","~?")),3))</f>
        <v/>
      </c>
      <c r="G56" s="9">
        <f>IF(B56="","",ROUND(E56-F56,3))</f>
        <v/>
      </c>
      <c r="H56" s="12" t="n"/>
      <c r="I56" s="16">
        <f>IF(OR(H56="",G56=""),"",ROUND(H56-G56,3))</f>
        <v/>
      </c>
      <c r="J56" s="11" t="n"/>
    </row>
    <row r="57" ht="20" customHeight="1">
      <c r="A57" s="5" t="n">
        <v>51</v>
      </c>
      <c r="B57" s="11" t="n"/>
      <c r="C57" s="11" t="n"/>
      <c r="D57" s="11" t="n"/>
      <c r="E57" s="9">
        <f>IF(B57="","",ROUND(SUMIFS('Движение'!$G$7:$G$2000,'Движение'!$D$7:$D$2000,SUBSTITUTE(SUBSTITUTE(SUBSTITUTE(B57,"~","~~"),"*","~*"),"?","~?"),'Движение'!$E$7:$E$2000,SUBSTITUTE(SUBSTITUTE(SUBSTITUTE(C57,"~","~~"),"*","~*"),"?","~?"),'Движение'!$F$7:$F$2000,SUBSTITUTE(SUBSTITUTE(SUBSTITUTE(D57,"~","~~"),"*","~*"),"?","~?")),3))</f>
        <v/>
      </c>
      <c r="F57" s="9">
        <f>IF(B57="","",ROUND(SUMIFS('Движение'!$H$7:$H$2000,'Движение'!$D$7:$D$2000,SUBSTITUTE(SUBSTITUTE(SUBSTITUTE(B57,"~","~~"),"*","~*"),"?","~?"),'Движение'!$E$7:$E$2000,SUBSTITUTE(SUBSTITUTE(SUBSTITUTE(C57,"~","~~"),"*","~*"),"?","~?"),'Движение'!$F$7:$F$2000,SUBSTITUTE(SUBSTITUTE(SUBSTITUTE(D57,"~","~~"),"*","~*"),"?","~?")),3))</f>
        <v/>
      </c>
      <c r="G57" s="9">
        <f>IF(B57="","",ROUND(E57-F57,3))</f>
        <v/>
      </c>
      <c r="H57" s="12" t="n"/>
      <c r="I57" s="16">
        <f>IF(OR(H57="",G57=""),"",ROUND(H57-G57,3))</f>
        <v/>
      </c>
      <c r="J57" s="11" t="n"/>
    </row>
    <row r="58" ht="20" customHeight="1">
      <c r="A58" s="5" t="n">
        <v>52</v>
      </c>
      <c r="B58" s="11" t="n"/>
      <c r="C58" s="11" t="n"/>
      <c r="D58" s="11" t="n"/>
      <c r="E58" s="9">
        <f>IF(B58="","",ROUND(SUMIFS('Движение'!$G$7:$G$2000,'Движение'!$D$7:$D$2000,SUBSTITUTE(SUBSTITUTE(SUBSTITUTE(B58,"~","~~"),"*","~*"),"?","~?"),'Движение'!$E$7:$E$2000,SUBSTITUTE(SUBSTITUTE(SUBSTITUTE(C58,"~","~~"),"*","~*"),"?","~?"),'Движение'!$F$7:$F$2000,SUBSTITUTE(SUBSTITUTE(SUBSTITUTE(D58,"~","~~"),"*","~*"),"?","~?")),3))</f>
        <v/>
      </c>
      <c r="F58" s="9">
        <f>IF(B58="","",ROUND(SUMIFS('Движение'!$H$7:$H$2000,'Движение'!$D$7:$D$2000,SUBSTITUTE(SUBSTITUTE(SUBSTITUTE(B58,"~","~~"),"*","~*"),"?","~?"),'Движение'!$E$7:$E$2000,SUBSTITUTE(SUBSTITUTE(SUBSTITUTE(C58,"~","~~"),"*","~*"),"?","~?"),'Движение'!$F$7:$F$2000,SUBSTITUTE(SUBSTITUTE(SUBSTITUTE(D58,"~","~~"),"*","~*"),"?","~?")),3))</f>
        <v/>
      </c>
      <c r="G58" s="9">
        <f>IF(B58="","",ROUND(E58-F58,3))</f>
        <v/>
      </c>
      <c r="H58" s="12" t="n"/>
      <c r="I58" s="16">
        <f>IF(OR(H58="",G58=""),"",ROUND(H58-G58,3))</f>
        <v/>
      </c>
      <c r="J58" s="11" t="n"/>
    </row>
    <row r="59" ht="20" customHeight="1">
      <c r="A59" s="5" t="n">
        <v>53</v>
      </c>
      <c r="B59" s="11" t="n"/>
      <c r="C59" s="11" t="n"/>
      <c r="D59" s="11" t="n"/>
      <c r="E59" s="9">
        <f>IF(B59="","",ROUND(SUMIFS('Движение'!$G$7:$G$2000,'Движение'!$D$7:$D$2000,SUBSTITUTE(SUBSTITUTE(SUBSTITUTE(B59,"~","~~"),"*","~*"),"?","~?"),'Движение'!$E$7:$E$2000,SUBSTITUTE(SUBSTITUTE(SUBSTITUTE(C59,"~","~~"),"*","~*"),"?","~?"),'Движение'!$F$7:$F$2000,SUBSTITUTE(SUBSTITUTE(SUBSTITUTE(D59,"~","~~"),"*","~*"),"?","~?")),3))</f>
        <v/>
      </c>
      <c r="F59" s="9">
        <f>IF(B59="","",ROUND(SUMIFS('Движение'!$H$7:$H$2000,'Движение'!$D$7:$D$2000,SUBSTITUTE(SUBSTITUTE(SUBSTITUTE(B59,"~","~~"),"*","~*"),"?","~?"),'Движение'!$E$7:$E$2000,SUBSTITUTE(SUBSTITUTE(SUBSTITUTE(C59,"~","~~"),"*","~*"),"?","~?"),'Движение'!$F$7:$F$2000,SUBSTITUTE(SUBSTITUTE(SUBSTITUTE(D59,"~","~~"),"*","~*"),"?","~?")),3))</f>
        <v/>
      </c>
      <c r="G59" s="9">
        <f>IF(B59="","",ROUND(E59-F59,3))</f>
        <v/>
      </c>
      <c r="H59" s="12" t="n"/>
      <c r="I59" s="16">
        <f>IF(OR(H59="",G59=""),"",ROUND(H59-G59,3))</f>
        <v/>
      </c>
      <c r="J59" s="11" t="n"/>
    </row>
    <row r="60" ht="20" customHeight="1">
      <c r="A60" s="5" t="n">
        <v>54</v>
      </c>
      <c r="B60" s="11" t="n"/>
      <c r="C60" s="11" t="n"/>
      <c r="D60" s="11" t="n"/>
      <c r="E60" s="9">
        <f>IF(B60="","",ROUND(SUMIFS('Движение'!$G$7:$G$2000,'Движение'!$D$7:$D$2000,SUBSTITUTE(SUBSTITUTE(SUBSTITUTE(B60,"~","~~"),"*","~*"),"?","~?"),'Движение'!$E$7:$E$2000,SUBSTITUTE(SUBSTITUTE(SUBSTITUTE(C60,"~","~~"),"*","~*"),"?","~?"),'Движение'!$F$7:$F$2000,SUBSTITUTE(SUBSTITUTE(SUBSTITUTE(D60,"~","~~"),"*","~*"),"?","~?")),3))</f>
        <v/>
      </c>
      <c r="F60" s="9">
        <f>IF(B60="","",ROUND(SUMIFS('Движение'!$H$7:$H$2000,'Движение'!$D$7:$D$2000,SUBSTITUTE(SUBSTITUTE(SUBSTITUTE(B60,"~","~~"),"*","~*"),"?","~?"),'Движение'!$E$7:$E$2000,SUBSTITUTE(SUBSTITUTE(SUBSTITUTE(C60,"~","~~"),"*","~*"),"?","~?"),'Движение'!$F$7:$F$2000,SUBSTITUTE(SUBSTITUTE(SUBSTITUTE(D60,"~","~~"),"*","~*"),"?","~?")),3))</f>
        <v/>
      </c>
      <c r="G60" s="9">
        <f>IF(B60="","",ROUND(E60-F60,3))</f>
        <v/>
      </c>
      <c r="H60" s="12" t="n"/>
      <c r="I60" s="16">
        <f>IF(OR(H60="",G60=""),"",ROUND(H60-G60,3))</f>
        <v/>
      </c>
      <c r="J60" s="11" t="n"/>
    </row>
    <row r="61" ht="20" customHeight="1">
      <c r="A61" s="5" t="n">
        <v>55</v>
      </c>
      <c r="B61" s="11" t="n"/>
      <c r="C61" s="11" t="n"/>
      <c r="D61" s="11" t="n"/>
      <c r="E61" s="9">
        <f>IF(B61="","",ROUND(SUMIFS('Движение'!$G$7:$G$2000,'Движение'!$D$7:$D$2000,SUBSTITUTE(SUBSTITUTE(SUBSTITUTE(B61,"~","~~"),"*","~*"),"?","~?"),'Движение'!$E$7:$E$2000,SUBSTITUTE(SUBSTITUTE(SUBSTITUTE(C61,"~","~~"),"*","~*"),"?","~?"),'Движение'!$F$7:$F$2000,SUBSTITUTE(SUBSTITUTE(SUBSTITUTE(D61,"~","~~"),"*","~*"),"?","~?")),3))</f>
        <v/>
      </c>
      <c r="F61" s="9">
        <f>IF(B61="","",ROUND(SUMIFS('Движение'!$H$7:$H$2000,'Движение'!$D$7:$D$2000,SUBSTITUTE(SUBSTITUTE(SUBSTITUTE(B61,"~","~~"),"*","~*"),"?","~?"),'Движение'!$E$7:$E$2000,SUBSTITUTE(SUBSTITUTE(SUBSTITUTE(C61,"~","~~"),"*","~*"),"?","~?"),'Движение'!$F$7:$F$2000,SUBSTITUTE(SUBSTITUTE(SUBSTITUTE(D61,"~","~~"),"*","~*"),"?","~?")),3))</f>
        <v/>
      </c>
      <c r="G61" s="9">
        <f>IF(B61="","",ROUND(E61-F61,3))</f>
        <v/>
      </c>
      <c r="H61" s="12" t="n"/>
      <c r="I61" s="16">
        <f>IF(OR(H61="",G61=""),"",ROUND(H61-G61,3))</f>
        <v/>
      </c>
      <c r="J61" s="11" t="n"/>
    </row>
    <row r="62" ht="20" customHeight="1">
      <c r="A62" s="5" t="n">
        <v>56</v>
      </c>
      <c r="B62" s="11" t="n"/>
      <c r="C62" s="11" t="n"/>
      <c r="D62" s="11" t="n"/>
      <c r="E62" s="9">
        <f>IF(B62="","",ROUND(SUMIFS('Движение'!$G$7:$G$2000,'Движение'!$D$7:$D$2000,SUBSTITUTE(SUBSTITUTE(SUBSTITUTE(B62,"~","~~"),"*","~*"),"?","~?"),'Движение'!$E$7:$E$2000,SUBSTITUTE(SUBSTITUTE(SUBSTITUTE(C62,"~","~~"),"*","~*"),"?","~?"),'Движение'!$F$7:$F$2000,SUBSTITUTE(SUBSTITUTE(SUBSTITUTE(D62,"~","~~"),"*","~*"),"?","~?")),3))</f>
        <v/>
      </c>
      <c r="F62" s="9">
        <f>IF(B62="","",ROUND(SUMIFS('Движение'!$H$7:$H$2000,'Движение'!$D$7:$D$2000,SUBSTITUTE(SUBSTITUTE(SUBSTITUTE(B62,"~","~~"),"*","~*"),"?","~?"),'Движение'!$E$7:$E$2000,SUBSTITUTE(SUBSTITUTE(SUBSTITUTE(C62,"~","~~"),"*","~*"),"?","~?"),'Движение'!$F$7:$F$2000,SUBSTITUTE(SUBSTITUTE(SUBSTITUTE(D62,"~","~~"),"*","~*"),"?","~?")),3))</f>
        <v/>
      </c>
      <c r="G62" s="9">
        <f>IF(B62="","",ROUND(E62-F62,3))</f>
        <v/>
      </c>
      <c r="H62" s="12" t="n"/>
      <c r="I62" s="16">
        <f>IF(OR(H62="",G62=""),"",ROUND(H62-G62,3))</f>
        <v/>
      </c>
      <c r="J62" s="11" t="n"/>
    </row>
    <row r="63" ht="20" customHeight="1">
      <c r="A63" s="5" t="n">
        <v>57</v>
      </c>
      <c r="B63" s="11" t="n"/>
      <c r="C63" s="11" t="n"/>
      <c r="D63" s="11" t="n"/>
      <c r="E63" s="9">
        <f>IF(B63="","",ROUND(SUMIFS('Движение'!$G$7:$G$2000,'Движение'!$D$7:$D$2000,SUBSTITUTE(SUBSTITUTE(SUBSTITUTE(B63,"~","~~"),"*","~*"),"?","~?"),'Движение'!$E$7:$E$2000,SUBSTITUTE(SUBSTITUTE(SUBSTITUTE(C63,"~","~~"),"*","~*"),"?","~?"),'Движение'!$F$7:$F$2000,SUBSTITUTE(SUBSTITUTE(SUBSTITUTE(D63,"~","~~"),"*","~*"),"?","~?")),3))</f>
        <v/>
      </c>
      <c r="F63" s="9">
        <f>IF(B63="","",ROUND(SUMIFS('Движение'!$H$7:$H$2000,'Движение'!$D$7:$D$2000,SUBSTITUTE(SUBSTITUTE(SUBSTITUTE(B63,"~","~~"),"*","~*"),"?","~?"),'Движение'!$E$7:$E$2000,SUBSTITUTE(SUBSTITUTE(SUBSTITUTE(C63,"~","~~"),"*","~*"),"?","~?"),'Движение'!$F$7:$F$2000,SUBSTITUTE(SUBSTITUTE(SUBSTITUTE(D63,"~","~~"),"*","~*"),"?","~?")),3))</f>
        <v/>
      </c>
      <c r="G63" s="9">
        <f>IF(B63="","",ROUND(E63-F63,3))</f>
        <v/>
      </c>
      <c r="H63" s="12" t="n"/>
      <c r="I63" s="16">
        <f>IF(OR(H63="",G63=""),"",ROUND(H63-G63,3))</f>
        <v/>
      </c>
      <c r="J63" s="11" t="n"/>
    </row>
    <row r="64" ht="20" customHeight="1">
      <c r="A64" s="5" t="n">
        <v>58</v>
      </c>
      <c r="B64" s="11" t="n"/>
      <c r="C64" s="11" t="n"/>
      <c r="D64" s="11" t="n"/>
      <c r="E64" s="9">
        <f>IF(B64="","",ROUND(SUMIFS('Движение'!$G$7:$G$2000,'Движение'!$D$7:$D$2000,SUBSTITUTE(SUBSTITUTE(SUBSTITUTE(B64,"~","~~"),"*","~*"),"?","~?"),'Движение'!$E$7:$E$2000,SUBSTITUTE(SUBSTITUTE(SUBSTITUTE(C64,"~","~~"),"*","~*"),"?","~?"),'Движение'!$F$7:$F$2000,SUBSTITUTE(SUBSTITUTE(SUBSTITUTE(D64,"~","~~"),"*","~*"),"?","~?")),3))</f>
        <v/>
      </c>
      <c r="F64" s="9">
        <f>IF(B64="","",ROUND(SUMIFS('Движение'!$H$7:$H$2000,'Движение'!$D$7:$D$2000,SUBSTITUTE(SUBSTITUTE(SUBSTITUTE(B64,"~","~~"),"*","~*"),"?","~?"),'Движение'!$E$7:$E$2000,SUBSTITUTE(SUBSTITUTE(SUBSTITUTE(C64,"~","~~"),"*","~*"),"?","~?"),'Движение'!$F$7:$F$2000,SUBSTITUTE(SUBSTITUTE(SUBSTITUTE(D64,"~","~~"),"*","~*"),"?","~?")),3))</f>
        <v/>
      </c>
      <c r="G64" s="9">
        <f>IF(B64="","",ROUND(E64-F64,3))</f>
        <v/>
      </c>
      <c r="H64" s="12" t="n"/>
      <c r="I64" s="16">
        <f>IF(OR(H64="",G64=""),"",ROUND(H64-G64,3))</f>
        <v/>
      </c>
      <c r="J64" s="11" t="n"/>
    </row>
    <row r="65" ht="20" customHeight="1">
      <c r="A65" s="5" t="n">
        <v>59</v>
      </c>
      <c r="B65" s="11" t="n"/>
      <c r="C65" s="11" t="n"/>
      <c r="D65" s="11" t="n"/>
      <c r="E65" s="9">
        <f>IF(B65="","",ROUND(SUMIFS('Движение'!$G$7:$G$2000,'Движение'!$D$7:$D$2000,SUBSTITUTE(SUBSTITUTE(SUBSTITUTE(B65,"~","~~"),"*","~*"),"?","~?"),'Движение'!$E$7:$E$2000,SUBSTITUTE(SUBSTITUTE(SUBSTITUTE(C65,"~","~~"),"*","~*"),"?","~?"),'Движение'!$F$7:$F$2000,SUBSTITUTE(SUBSTITUTE(SUBSTITUTE(D65,"~","~~"),"*","~*"),"?","~?")),3))</f>
        <v/>
      </c>
      <c r="F65" s="9">
        <f>IF(B65="","",ROUND(SUMIFS('Движение'!$H$7:$H$2000,'Движение'!$D$7:$D$2000,SUBSTITUTE(SUBSTITUTE(SUBSTITUTE(B65,"~","~~"),"*","~*"),"?","~?"),'Движение'!$E$7:$E$2000,SUBSTITUTE(SUBSTITUTE(SUBSTITUTE(C65,"~","~~"),"*","~*"),"?","~?"),'Движение'!$F$7:$F$2000,SUBSTITUTE(SUBSTITUTE(SUBSTITUTE(D65,"~","~~"),"*","~*"),"?","~?")),3))</f>
        <v/>
      </c>
      <c r="G65" s="9">
        <f>IF(B65="","",ROUND(E65-F65,3))</f>
        <v/>
      </c>
      <c r="H65" s="12" t="n"/>
      <c r="I65" s="16">
        <f>IF(OR(H65="",G65=""),"",ROUND(H65-G65,3))</f>
        <v/>
      </c>
      <c r="J65" s="11" t="n"/>
    </row>
    <row r="66" ht="20" customHeight="1">
      <c r="A66" s="5" t="n">
        <v>60</v>
      </c>
      <c r="B66" s="11" t="n"/>
      <c r="C66" s="11" t="n"/>
      <c r="D66" s="11" t="n"/>
      <c r="E66" s="9">
        <f>IF(B66="","",ROUND(SUMIFS('Движение'!$G$7:$G$2000,'Движение'!$D$7:$D$2000,SUBSTITUTE(SUBSTITUTE(SUBSTITUTE(B66,"~","~~"),"*","~*"),"?","~?"),'Движение'!$E$7:$E$2000,SUBSTITUTE(SUBSTITUTE(SUBSTITUTE(C66,"~","~~"),"*","~*"),"?","~?"),'Движение'!$F$7:$F$2000,SUBSTITUTE(SUBSTITUTE(SUBSTITUTE(D66,"~","~~"),"*","~*"),"?","~?")),3))</f>
        <v/>
      </c>
      <c r="F66" s="9">
        <f>IF(B66="","",ROUND(SUMIFS('Движение'!$H$7:$H$2000,'Движение'!$D$7:$D$2000,SUBSTITUTE(SUBSTITUTE(SUBSTITUTE(B66,"~","~~"),"*","~*"),"?","~?"),'Движение'!$E$7:$E$2000,SUBSTITUTE(SUBSTITUTE(SUBSTITUTE(C66,"~","~~"),"*","~*"),"?","~?"),'Движение'!$F$7:$F$2000,SUBSTITUTE(SUBSTITUTE(SUBSTITUTE(D66,"~","~~"),"*","~*"),"?","~?")),3))</f>
        <v/>
      </c>
      <c r="G66" s="9">
        <f>IF(B66="","",ROUND(E66-F66,3))</f>
        <v/>
      </c>
      <c r="H66" s="12" t="n"/>
      <c r="I66" s="16">
        <f>IF(OR(H66="",G66=""),"",ROUND(H66-G66,3))</f>
        <v/>
      </c>
      <c r="J66" s="11" t="n"/>
    </row>
    <row r="68">
      <c r="B68" s="13" t="inlineStr">
        <is>
          <t>Как пользоваться:</t>
        </is>
      </c>
    </row>
    <row r="69">
      <c r="B69" s="14" t="inlineStr">
        <is>
          <t>Приход, расход и остаток по учёту считаются из листа «Движение» по совпадению наименования, марки и единицы.</t>
        </is>
      </c>
    </row>
    <row r="70">
      <c r="B70" s="14" t="inlineStr">
        <is>
          <t>Расхождение со знаком минус это недостача, со знаком плюс излишек. На каждое расхождение нужен акт и объяснение причины.</t>
        </is>
      </c>
    </row>
    <row r="71">
      <c r="B71" s="14" t="inlineStr">
        <is>
          <t>Если позиция не находится, сверьте написание: лишний пробел или другая единица превращают её в новую позицию.</t>
        </is>
      </c>
    </row>
    <row r="73">
      <c r="B73" s="17" t="inlineStr">
        <is>
          <t>Материально ответственное лицо: ____________ / ____________________ /</t>
        </is>
      </c>
    </row>
    <row r="74">
      <c r="B74" s="17" t="inlineStr">
        <is>
          <t>Пересчёт провели: ____________ / ____________________ /   ____________ / ____________________ /</t>
        </is>
      </c>
    </row>
    <row r="75">
      <c r="B75" s="17" t="inlineStr">
        <is>
          <t>Проверил (прораб, начальник участка): ____________ / ____________________ /   __.__.____</t>
        </is>
      </c>
    </row>
    <row r="77">
      <c r="A77" s="15" t="inlineStr">
        <is>
          <t>Шаблон: «Материк», независимое снабжение строительных объектов, materik.pro</t>
        </is>
      </c>
    </row>
  </sheetData>
  <conditionalFormatting sqref="I7:I66">
    <cfRule type="expression" priority="1" dxfId="0">
      <formula>AND(ISNUMBER(I7),I7&lt;0)</formula>
    </cfRule>
  </conditionalFormatting>
  <conditionalFormatting sqref="G7:G66">
    <cfRule type="expression" priority="2" dxfId="0">
      <formula>AND(ISNUMBER(G7),G7&lt;0)</formula>
    </cfRule>
  </conditionalFormatting>
  <printOptions gridLines="0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2026-10-03T14:56:18Z</dcterms:created>
  <dcterms:modified xmlns:dcterms="http://purl.org/dc/terms/" xmlns:xsi="http://www.w3.org/2001/XMLSchema-instance" xsi:type="dcterms:W3CDTF">2026-10-03T14:56:18Z</dcterms:modified>
</cp:coreProperties>
</file>